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令和　８年度\第１５回選手権\開催要綱\"/>
    </mc:Choice>
  </mc:AlternateContent>
  <xr:revisionPtr revIDLastSave="0" documentId="13_ncr:1_{4E7CE1F2-C6B6-44F9-81DB-3F99E335C5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署" sheetId="3" r:id="rId1"/>
    <sheet name="メール送信用" sheetId="1" r:id="rId2"/>
    <sheet name="手書き" sheetId="4" r:id="rId3"/>
    <sheet name="手書き用" sheetId="2" state="hidden" r:id="rId4"/>
  </sheets>
  <definedNames>
    <definedName name="_xlnm.Print_Area" localSheetId="2">手書き!$A$1:$Q$31</definedName>
    <definedName name="_xlnm.Print_Area" localSheetId="3">手書き用!$A$1:$T$23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3" l="1"/>
  <c r="X40" i="3" s="1"/>
  <c r="T38" i="3"/>
  <c r="X38" i="3" s="1"/>
  <c r="Z26" i="3"/>
  <c r="Z24" i="3"/>
  <c r="G7" i="1"/>
  <c r="H30" i="4"/>
  <c r="I29" i="4"/>
  <c r="H28" i="4"/>
  <c r="I27" i="4"/>
  <c r="H26" i="4"/>
  <c r="I25" i="4"/>
  <c r="I24" i="4"/>
  <c r="H23" i="4"/>
  <c r="I22" i="4"/>
  <c r="I21" i="4"/>
  <c r="H20" i="4"/>
  <c r="I19" i="4"/>
  <c r="H19" i="4"/>
  <c r="I18" i="4"/>
  <c r="I17" i="4"/>
  <c r="I16" i="4"/>
  <c r="I15" i="4"/>
  <c r="I14" i="4"/>
  <c r="I13" i="4"/>
  <c r="H12" i="4"/>
  <c r="I11" i="4"/>
  <c r="H11" i="4"/>
  <c r="G9" i="4"/>
  <c r="H9" i="4" s="1"/>
  <c r="G68" i="1"/>
  <c r="H68" i="1" s="1"/>
  <c r="G67" i="1"/>
  <c r="H67" i="1" s="1"/>
  <c r="G66" i="1"/>
  <c r="H66" i="1" s="1"/>
  <c r="G65" i="1"/>
  <c r="H65" i="1" s="1"/>
  <c r="G64" i="1"/>
  <c r="H64" i="1" s="1"/>
  <c r="G63" i="1"/>
  <c r="I63" i="1" s="1"/>
  <c r="G62" i="1"/>
  <c r="H62" i="1" s="1"/>
  <c r="G61" i="1"/>
  <c r="H61" i="1" s="1"/>
  <c r="G60" i="1"/>
  <c r="H60" i="1" s="1"/>
  <c r="G59" i="1"/>
  <c r="I59" i="1" s="1"/>
  <c r="G58" i="1"/>
  <c r="H58" i="1" s="1"/>
  <c r="G57" i="1"/>
  <c r="H57" i="1" s="1"/>
  <c r="G56" i="1"/>
  <c r="H56" i="1" s="1"/>
  <c r="G55" i="1"/>
  <c r="I55" i="1" s="1"/>
  <c r="G54" i="1"/>
  <c r="H54" i="1" s="1"/>
  <c r="G53" i="1"/>
  <c r="H53" i="1" s="1"/>
  <c r="G52" i="1"/>
  <c r="H52" i="1" s="1"/>
  <c r="G51" i="1"/>
  <c r="I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I27" i="1" s="1"/>
  <c r="G26" i="1"/>
  <c r="H26" i="1" s="1"/>
  <c r="G25" i="1"/>
  <c r="H25" i="1" s="1"/>
  <c r="G24" i="1"/>
  <c r="H24" i="1" s="1"/>
  <c r="G23" i="1"/>
  <c r="I23" i="1" s="1"/>
  <c r="G22" i="1"/>
  <c r="H22" i="1" s="1"/>
  <c r="G21" i="1"/>
  <c r="H21" i="1" s="1"/>
  <c r="G20" i="1"/>
  <c r="H20" i="1" s="1"/>
  <c r="G19" i="1"/>
  <c r="I19" i="1" s="1"/>
  <c r="G18" i="1"/>
  <c r="H18" i="1" s="1"/>
  <c r="G17" i="1"/>
  <c r="H17" i="1" s="1"/>
  <c r="G16" i="1"/>
  <c r="H16" i="1" s="1"/>
  <c r="G15" i="1"/>
  <c r="I15" i="1" s="1"/>
  <c r="G14" i="1"/>
  <c r="H14" i="1" s="1"/>
  <c r="G13" i="1"/>
  <c r="H13" i="1" s="1"/>
  <c r="G12" i="1"/>
  <c r="H12" i="1" s="1"/>
  <c r="G11" i="1"/>
  <c r="I11" i="1" s="1"/>
  <c r="G10" i="1"/>
  <c r="H10" i="1" s="1"/>
  <c r="G9" i="1"/>
  <c r="H9" i="1" s="1"/>
  <c r="X44" i="3" l="1"/>
  <c r="H15" i="4"/>
  <c r="I28" i="4"/>
  <c r="I23" i="4"/>
  <c r="I30" i="4"/>
  <c r="I20" i="4"/>
  <c r="I12" i="4"/>
  <c r="H22" i="4"/>
  <c r="H14" i="4"/>
  <c r="H27" i="4"/>
  <c r="H17" i="4"/>
  <c r="H25" i="4"/>
  <c r="H18" i="4"/>
  <c r="I9" i="4"/>
  <c r="H13" i="4"/>
  <c r="H21" i="4"/>
  <c r="I26" i="4"/>
  <c r="H29" i="4"/>
  <c r="H16" i="4"/>
  <c r="H24" i="4"/>
  <c r="I39" i="1"/>
  <c r="I37" i="1"/>
  <c r="I21" i="1"/>
  <c r="I53" i="1"/>
  <c r="I22" i="1"/>
  <c r="I54" i="1"/>
  <c r="I13" i="1"/>
  <c r="I29" i="1"/>
  <c r="I45" i="1"/>
  <c r="I61" i="1"/>
  <c r="I14" i="1"/>
  <c r="I31" i="1"/>
  <c r="I47" i="1"/>
  <c r="I62" i="1"/>
  <c r="I9" i="1"/>
  <c r="I17" i="1"/>
  <c r="I25" i="1"/>
  <c r="I33" i="1"/>
  <c r="I41" i="1"/>
  <c r="I49" i="1"/>
  <c r="I57" i="1"/>
  <c r="I65" i="1"/>
  <c r="I10" i="1"/>
  <c r="I18" i="1"/>
  <c r="I26" i="1"/>
  <c r="I35" i="1"/>
  <c r="I43" i="1"/>
  <c r="I50" i="1"/>
  <c r="I58" i="1"/>
  <c r="I66" i="1"/>
  <c r="H51" i="1"/>
  <c r="H55" i="1"/>
  <c r="H59" i="1"/>
  <c r="I67" i="1"/>
  <c r="H63" i="1"/>
  <c r="I52" i="1"/>
  <c r="I56" i="1"/>
  <c r="I60" i="1"/>
  <c r="I64" i="1"/>
  <c r="I68" i="1"/>
  <c r="I30" i="1"/>
  <c r="I34" i="1"/>
  <c r="I38" i="1"/>
  <c r="I42" i="1"/>
  <c r="I46" i="1"/>
  <c r="I32" i="1"/>
  <c r="I36" i="1"/>
  <c r="I40" i="1"/>
  <c r="I44" i="1"/>
  <c r="I48" i="1"/>
  <c r="H11" i="1"/>
  <c r="H15" i="1"/>
  <c r="H19" i="1"/>
  <c r="H27" i="1"/>
  <c r="H23" i="1"/>
  <c r="I12" i="1"/>
  <c r="I16" i="1"/>
  <c r="I20" i="1"/>
  <c r="I24" i="1"/>
  <c r="I28" i="1"/>
  <c r="H22" i="2" l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6" i="2"/>
  <c r="H6" i="2" s="1"/>
  <c r="H7" i="1" l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</author>
    <author>NOZOMI-001</author>
  </authors>
  <commentList>
    <comment ref="C7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氏名を入力すると、ふりがなが自動で入力されます。間違っている場合は、ふりがなの部分のみ手動で入力し、修正してください。</t>
        </r>
      </text>
    </comment>
    <comment ref="E7" authorId="0" shapeId="0" xr:uid="{00000000-0006-0000-0100-000002000000}">
      <text>
        <r>
          <rPr>
            <sz val="9"/>
            <color indexed="81"/>
            <rFont val="HGP創英角ｺﾞｼｯｸUB"/>
            <family val="3"/>
            <charset val="128"/>
          </rPr>
          <t>男女、どちらかを選んでください。
※セルの色が変わります。</t>
        </r>
      </text>
    </comment>
    <comment ref="F7" authorId="0" shapeId="0" xr:uid="{00000000-0006-0000-0100-000003000000}">
      <text>
        <r>
          <rPr>
            <sz val="9"/>
            <color indexed="81"/>
            <rFont val="HGP創英角ｺﾞｼｯｸUB"/>
            <family val="3"/>
            <charset val="128"/>
          </rPr>
          <t>西暦（1979.12.18)でも
和暦（昭和54年12月18日）
で入力しても構いません。</t>
        </r>
      </text>
    </comment>
    <comment ref="G7" authorId="1" shapeId="0" xr:uid="{43D0B5AF-C87C-448E-A2E6-901BE39B6D60}">
      <text>
        <r>
          <rPr>
            <sz val="9"/>
            <color indexed="81"/>
            <rFont val="HGP創英角ｺﾞｼｯｸUB"/>
            <family val="3"/>
            <charset val="128"/>
          </rPr>
          <t>入力の必要はありません。
令和８年４月１日現在の年齢です。</t>
        </r>
      </text>
    </comment>
    <comment ref="H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入力の必要はありません。</t>
        </r>
      </text>
    </comment>
    <comment ref="I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入力の必要はありません。</t>
        </r>
      </text>
    </comment>
    <comment ref="J7" authorId="0" shapeId="0" xr:uid="{00000000-0006-0000-0100-000007000000}">
      <text>
        <r>
          <rPr>
            <sz val="9"/>
            <color indexed="81"/>
            <rFont val="HGP創英角ｺﾞｼｯｸUB"/>
            <family val="3"/>
            <charset val="128"/>
          </rPr>
          <t>ディスクを投げる腕を選択してください。</t>
        </r>
      </text>
    </comment>
    <comment ref="K7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選手に介助者が同行する場合、「有」を選択してください。</t>
        </r>
      </text>
    </comment>
    <comment ref="L7" authorId="0" shapeId="0" xr:uid="{00000000-0006-0000-0100-000009000000}">
      <text>
        <r>
          <rPr>
            <sz val="9"/>
            <color indexed="81"/>
            <rFont val="HGP創英角ｺﾞｼｯｸUB"/>
            <family val="3"/>
            <charset val="128"/>
          </rPr>
          <t>主たる障害を選択してください。</t>
        </r>
      </text>
    </comment>
    <comment ref="M7" authorId="0" shapeId="0" xr:uid="{00000000-0006-0000-0100-00000A000000}">
      <text>
        <r>
          <rPr>
            <sz val="9"/>
            <color indexed="81"/>
            <rFont val="HGP創英角ｺﾞｼｯｸUB"/>
            <family val="3"/>
            <charset val="128"/>
          </rPr>
          <t>補助具を使用する場合は、使用する補助具を選択してください。</t>
        </r>
      </text>
    </comment>
    <comment ref="N7" authorId="0" shapeId="0" xr:uid="{7DD8CCE7-BC6D-4F7D-8666-2CD8F4BA23AD}">
      <text>
        <r>
          <rPr>
            <sz val="9"/>
            <color indexed="81"/>
            <rFont val="HGP創英角ｺﾞｼｯｸUB"/>
            <family val="3"/>
            <charset val="128"/>
          </rPr>
          <t>補助具を使用する場合は、使用する補助具を選択してください。</t>
        </r>
      </text>
    </comment>
    <comment ref="O7" authorId="0" shapeId="0" xr:uid="{00000000-0006-0000-0100-00000C000000}">
      <text>
        <r>
          <rPr>
            <sz val="9"/>
            <color indexed="81"/>
            <rFont val="HGP創英角ｺﾞｼｯｸUB"/>
            <family val="3"/>
            <charset val="128"/>
          </rPr>
          <t>アキュラシー
出場する種目を選択してください。
（ディスリート5（5ｍ）/ディスリート7（7ｍ））
※投げる場所からゴールまでの距離
出場しない場合は、「出場しない」を選択してください。</t>
        </r>
      </text>
    </comment>
    <comment ref="P7" authorId="0" shapeId="0" xr:uid="{00000000-0006-0000-0100-00000D000000}">
      <text>
        <r>
          <rPr>
            <sz val="9"/>
            <color indexed="81"/>
            <rFont val="HGP創英角ｺﾞｼｯｸUB"/>
            <family val="3"/>
            <charset val="128"/>
          </rPr>
          <t>ディスタンス
出場する種目を選択してください。
（立位（立って投げる）/座位（座って投げる））
※投げる時の状態を選択してください。
出場しない場合は、「出場しない」を選択してください。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千葉健彦</author>
    <author>chiba</author>
  </authors>
  <commentList>
    <comment ref="N7" authorId="0" shapeId="0" xr:uid="{0DA835CF-4C22-4AE5-83DD-8B2C7731822F}">
      <text>
        <r>
          <rPr>
            <b/>
            <sz val="11"/>
            <color indexed="81"/>
            <rFont val="MS P ゴシック"/>
            <family val="3"/>
            <charset val="128"/>
          </rPr>
          <t>出場する種目に「〇」を記入。
※出場しない場合は、記入しない。</t>
        </r>
      </text>
    </comment>
    <comment ref="C9" authorId="1" shapeId="0" xr:uid="{184D6F38-F612-4A83-9E19-7CD14814F865}">
      <text>
        <r>
          <rPr>
            <b/>
            <sz val="11"/>
            <color indexed="81"/>
            <rFont val="MS P ゴシック"/>
            <family val="3"/>
            <charset val="128"/>
          </rPr>
          <t>ふりがなを入力</t>
        </r>
      </text>
    </comment>
    <comment ref="F9" authorId="1" shapeId="0" xr:uid="{9C327668-2E66-4DCC-A784-4093043F2EC1}">
      <text>
        <r>
          <rPr>
            <b/>
            <sz val="11"/>
            <color indexed="81"/>
            <rFont val="MS P ゴシック"/>
            <family val="3"/>
            <charset val="128"/>
          </rPr>
          <t>西暦（1979.12.18)でも
和暦（昭和54年12月18日）でも可。</t>
        </r>
      </text>
    </comment>
    <comment ref="H9" authorId="1" shapeId="0" xr:uid="{06A71B25-901F-41ED-B4D9-0062DB0D310E}">
      <text>
        <r>
          <rPr>
            <b/>
            <sz val="9"/>
            <color indexed="81"/>
            <rFont val="MS P ゴシック"/>
            <family val="3"/>
            <charset val="128"/>
          </rPr>
          <t>入力の必要はありません。</t>
        </r>
      </text>
    </comment>
    <comment ref="I9" authorId="1" shapeId="0" xr:uid="{78F73467-841D-49B3-B026-1463A0E15144}">
      <text>
        <r>
          <rPr>
            <b/>
            <sz val="9"/>
            <color indexed="81"/>
            <rFont val="MS P ゴシック"/>
            <family val="3"/>
            <charset val="128"/>
          </rPr>
          <t>入力の必要はありません。</t>
        </r>
      </text>
    </comment>
    <comment ref="J9" authorId="1" shapeId="0" xr:uid="{39027F6F-8778-4294-B285-C6746789C397}">
      <text>
        <r>
          <rPr>
            <b/>
            <sz val="11"/>
            <color indexed="81"/>
            <rFont val="ＭＳ ゴシック"/>
            <family val="3"/>
            <charset val="128"/>
          </rPr>
          <t>左で投げる場合のみ「左」と記入する</t>
        </r>
      </text>
    </comment>
    <comment ref="K9" authorId="1" shapeId="0" xr:uid="{2A56D646-3ADF-48DE-ADC3-AD8760CB3763}">
      <text>
        <r>
          <rPr>
            <sz val="9"/>
            <color indexed="81"/>
            <rFont val="MS P ゴシック"/>
            <family val="3"/>
            <charset val="128"/>
          </rPr>
          <t>選手に介助者が同行する場合、「有」を選択してください。</t>
        </r>
      </text>
    </comment>
    <comment ref="L9" authorId="1" shapeId="0" xr:uid="{94CF0986-77DC-4764-9D80-A4C6E3C8EA69}">
      <text>
        <r>
          <rPr>
            <b/>
            <sz val="11"/>
            <color indexed="81"/>
            <rFont val="MS P ゴシック"/>
            <family val="3"/>
            <charset val="128"/>
          </rPr>
          <t>主たる障害を入力。
（知的・肢体不自由・聴覚・視覚・内部）</t>
        </r>
      </text>
    </comment>
    <comment ref="M9" authorId="1" shapeId="0" xr:uid="{9B185410-4A77-4CC5-A657-D596F6AB4BAA}">
      <text>
        <r>
          <rPr>
            <b/>
            <sz val="11"/>
            <color indexed="81"/>
            <rFont val="MS P ゴシック"/>
            <family val="3"/>
            <charset val="128"/>
          </rPr>
          <t>補助具を使用する場合は、使用する補助具を記入。
（車椅子・椅子・杖）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</author>
  </authors>
  <commentList>
    <comment ref="H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入力の必要はありません。</t>
        </r>
      </text>
    </comment>
  </commentList>
</comments>
</file>

<file path=xl/sharedStrings.xml><?xml version="1.0" encoding="utf-8"?>
<sst xmlns="http://schemas.openxmlformats.org/spreadsheetml/2006/main" count="318" uniqueCount="120">
  <si>
    <t>No,</t>
    <phoneticPr fontId="1"/>
  </si>
  <si>
    <t>性別</t>
    <rPh sb="0" eb="2">
      <t>セイベツ</t>
    </rPh>
    <phoneticPr fontId="1"/>
  </si>
  <si>
    <t>利腕</t>
    <rPh sb="0" eb="2">
      <t>キキウデ</t>
    </rPh>
    <phoneticPr fontId="1"/>
  </si>
  <si>
    <t>介助</t>
    <rPh sb="0" eb="2">
      <t>カイジョ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</si>
  <si>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</si>
  <si>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</si>
  <si>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年齢区分</t>
    <rPh sb="0" eb="2">
      <t>ネンレイ</t>
    </rPh>
    <rPh sb="2" eb="4">
      <t>クブン</t>
    </rPh>
    <phoneticPr fontId="1"/>
  </si>
  <si>
    <t>アキュラシー</t>
    <phoneticPr fontId="1"/>
  </si>
  <si>
    <t>ディスタンス</t>
    <phoneticPr fontId="1"/>
  </si>
  <si>
    <t>例</t>
    <rPh sb="0" eb="1">
      <t>レイ</t>
    </rPh>
    <phoneticPr fontId="1"/>
  </si>
  <si>
    <t>特記事項①</t>
    <rPh sb="0" eb="2">
      <t>トッキ</t>
    </rPh>
    <rPh sb="2" eb="4">
      <t>ジコウ</t>
    </rPh>
    <phoneticPr fontId="1"/>
  </si>
  <si>
    <t>特記事項②</t>
    <rPh sb="0" eb="2">
      <t>トッキ</t>
    </rPh>
    <rPh sb="2" eb="4">
      <t>ジコウ</t>
    </rPh>
    <phoneticPr fontId="1"/>
  </si>
  <si>
    <t>団体戦／
個人戦</t>
    <rPh sb="0" eb="3">
      <t>ダンタイセン</t>
    </rPh>
    <rPh sb="5" eb="8">
      <t>コジンセン</t>
    </rPh>
    <phoneticPr fontId="1"/>
  </si>
  <si>
    <t>現在の</t>
    <rPh sb="0" eb="2">
      <t>ゲンザイ</t>
    </rPh>
    <phoneticPr fontId="1"/>
  </si>
  <si>
    <t>千葉　太郎</t>
    <rPh sb="0" eb="2">
      <t>ちば</t>
    </rPh>
    <rPh sb="3" eb="5">
      <t>たろう</t>
    </rPh>
    <phoneticPr fontId="1" type="Hiragana" alignment="distributed"/>
  </si>
  <si>
    <t>男</t>
  </si>
  <si>
    <t>千葉ＦＤクラブ</t>
    <rPh sb="0" eb="2">
      <t>ちば</t>
    </rPh>
    <phoneticPr fontId="1" type="Hiragana" alignment="distributed"/>
  </si>
  <si>
    <t>右</t>
  </si>
  <si>
    <t>知的障害</t>
  </si>
  <si>
    <t>車椅子</t>
  </si>
  <si>
    <t>千葉県／千葉市</t>
    <rPh sb="0" eb="2">
      <t>チバ</t>
    </rPh>
    <rPh sb="2" eb="3">
      <t>ケン</t>
    </rPh>
    <rPh sb="4" eb="6">
      <t>チバ</t>
    </rPh>
    <rPh sb="6" eb="7">
      <t>シ</t>
    </rPh>
    <phoneticPr fontId="1"/>
  </si>
  <si>
    <t>所          属</t>
    <rPh sb="0" eb="1">
      <t>ショ</t>
    </rPh>
    <rPh sb="11" eb="12">
      <t>ゾク</t>
    </rPh>
    <phoneticPr fontId="1"/>
  </si>
  <si>
    <t>氏          名</t>
    <rPh sb="0" eb="1">
      <t>シ</t>
    </rPh>
    <rPh sb="11" eb="12">
      <t>メイ</t>
    </rPh>
    <phoneticPr fontId="1"/>
  </si>
  <si>
    <t>出  場  種  目</t>
    <rPh sb="0" eb="1">
      <t>デ</t>
    </rPh>
    <rPh sb="3" eb="4">
      <t>バ</t>
    </rPh>
    <rPh sb="6" eb="7">
      <t>シュ</t>
    </rPh>
    <rPh sb="9" eb="10">
      <t>メ</t>
    </rPh>
    <phoneticPr fontId="1"/>
  </si>
  <si>
    <t>右・左</t>
    <rPh sb="0" eb="1">
      <t>ミギ</t>
    </rPh>
    <rPh sb="2" eb="3">
      <t>ヒダリ</t>
    </rPh>
    <phoneticPr fontId="1"/>
  </si>
  <si>
    <t>有・無</t>
    <rPh sb="0" eb="1">
      <t>アリ</t>
    </rPh>
    <rPh sb="2" eb="3">
      <t>ナシ</t>
    </rPh>
    <phoneticPr fontId="1"/>
  </si>
  <si>
    <t>団体戦
・
個人戦</t>
    <rPh sb="0" eb="3">
      <t>ダンタイセン</t>
    </rPh>
    <rPh sb="6" eb="9">
      <t>コジンセン</t>
    </rPh>
    <phoneticPr fontId="1"/>
  </si>
  <si>
    <t>・知的障害　　・肢体不自由
・視覚障害　　・聴覚障害
・内部障害</t>
    <rPh sb="1" eb="3">
      <t>チテキ</t>
    </rPh>
    <rPh sb="3" eb="5">
      <t>ショウガイ</t>
    </rPh>
    <rPh sb="8" eb="10">
      <t>シタイ</t>
    </rPh>
    <rPh sb="10" eb="13">
      <t>フジユウ</t>
    </rPh>
    <rPh sb="15" eb="17">
      <t>シカク</t>
    </rPh>
    <rPh sb="17" eb="19">
      <t>ショウガイ</t>
    </rPh>
    <rPh sb="22" eb="24">
      <t>チョウカク</t>
    </rPh>
    <rPh sb="24" eb="26">
      <t>ショウガイ</t>
    </rPh>
    <rPh sb="28" eb="30">
      <t>ナイブ</t>
    </rPh>
    <rPh sb="30" eb="32">
      <t>ショウガイ</t>
    </rPh>
    <phoneticPr fontId="1"/>
  </si>
  <si>
    <t>・車椅子　・補助杖
・電動車椅子
・椅子　　・音響</t>
    <rPh sb="6" eb="8">
      <t>ホジョ</t>
    </rPh>
    <rPh sb="8" eb="9">
      <t>ヅエ</t>
    </rPh>
    <rPh sb="11" eb="13">
      <t>デンドウ</t>
    </rPh>
    <rPh sb="13" eb="14">
      <t>クルマ</t>
    </rPh>
    <rPh sb="14" eb="16">
      <t>イス</t>
    </rPh>
    <rPh sb="18" eb="20">
      <t>イス</t>
    </rPh>
    <rPh sb="23" eb="25">
      <t>オンキョウ</t>
    </rPh>
    <phoneticPr fontId="1"/>
  </si>
  <si>
    <t>枚目</t>
    <rPh sb="0" eb="2">
      <t>マイメ</t>
    </rPh>
    <phoneticPr fontId="1"/>
  </si>
  <si>
    <t>競技で使用する
補助具　※複数可</t>
    <rPh sb="0" eb="2">
      <t>キョウギ</t>
    </rPh>
    <rPh sb="3" eb="5">
      <t>シヨウ</t>
    </rPh>
    <rPh sb="8" eb="10">
      <t>ホジョ</t>
    </rPh>
    <rPh sb="10" eb="11">
      <t>グ</t>
    </rPh>
    <rPh sb="13" eb="15">
      <t>フクスウ</t>
    </rPh>
    <rPh sb="15" eb="16">
      <t>カ</t>
    </rPh>
    <phoneticPr fontId="1"/>
  </si>
  <si>
    <t>男
・
女</t>
    <rPh sb="0" eb="1">
      <t>ダン</t>
    </rPh>
    <rPh sb="4" eb="5">
      <t>ジョ</t>
    </rPh>
    <phoneticPr fontId="1"/>
  </si>
  <si>
    <r>
      <rPr>
        <sz val="8"/>
        <color theme="1"/>
        <rFont val="ＭＳ ゴシック"/>
        <family val="3"/>
        <charset val="128"/>
      </rPr>
      <t>ふ　り　が　な</t>
    </r>
    <r>
      <rPr>
        <sz val="10"/>
        <color theme="1"/>
        <rFont val="ＭＳ ゴシック"/>
        <family val="3"/>
        <charset val="128"/>
      </rPr>
      <t xml:space="preserve">
氏          名</t>
    </r>
    <rPh sb="8" eb="9">
      <t>シ</t>
    </rPh>
    <rPh sb="19" eb="20">
      <t>メイ</t>
    </rPh>
    <phoneticPr fontId="1"/>
  </si>
  <si>
    <t>障害区分</t>
    <rPh sb="0" eb="2">
      <t>しょうがい</t>
    </rPh>
    <rPh sb="2" eb="4">
      <t>くぶん</t>
    </rPh>
    <phoneticPr fontId="1" type="Hiragana" alignment="distributed"/>
  </si>
  <si>
    <t>全国区分</t>
    <rPh sb="0" eb="2">
      <t>ぜんこく</t>
    </rPh>
    <rPh sb="2" eb="4">
      <t>くぶん</t>
    </rPh>
    <phoneticPr fontId="1" type="Hiragana" alignment="distributed"/>
  </si>
  <si>
    <t>※　受付番号</t>
    <rPh sb="2" eb="4">
      <t>ウケツケ</t>
    </rPh>
    <rPh sb="4" eb="6">
      <t>バンゴウ</t>
    </rPh>
    <phoneticPr fontId="15"/>
  </si>
  <si>
    <t>記入不要</t>
    <rPh sb="0" eb="2">
      <t>キニュウ</t>
    </rPh>
    <rPh sb="2" eb="4">
      <t>フヨウ</t>
    </rPh>
    <phoneticPr fontId="15"/>
  </si>
  <si>
    <t>申込日：</t>
    <rPh sb="0" eb="3">
      <t>モウシコミビ</t>
    </rPh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</si>
  <si>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</si>
  <si>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</si>
  <si>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</si>
  <si>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代　表　者</t>
    <rPh sb="0" eb="1">
      <t>ダイ</t>
    </rPh>
    <rPh sb="2" eb="3">
      <t>ヒョウ</t>
    </rPh>
    <rPh sb="4" eb="5">
      <t>シャ</t>
    </rPh>
    <phoneticPr fontId="15"/>
  </si>
  <si>
    <t>〒</t>
    <phoneticPr fontId="15"/>
  </si>
  <si>
    <t>登録</t>
    <rPh sb="0" eb="2">
      <t>トウロク</t>
    </rPh>
    <phoneticPr fontId="15"/>
  </si>
  <si>
    <t>団　体　名</t>
    <rPh sb="0" eb="1">
      <t>ダン</t>
    </rPh>
    <rPh sb="2" eb="3">
      <t>カラダ</t>
    </rPh>
    <rPh sb="4" eb="5">
      <t>メイ</t>
    </rPh>
    <phoneticPr fontId="15"/>
  </si>
  <si>
    <t>Ｔ　Ｅ　Ｌ</t>
    <phoneticPr fontId="15"/>
  </si>
  <si>
    <t>Ｆ　Ａ　Ｘ</t>
    <phoneticPr fontId="15"/>
  </si>
  <si>
    <t>申込人数</t>
    <rPh sb="2" eb="4">
      <t>ニンズウ</t>
    </rPh>
    <phoneticPr fontId="15"/>
  </si>
  <si>
    <t>〇（立位）</t>
  </si>
  <si>
    <t>ディスリート５</t>
  </si>
  <si>
    <t xml:space="preserve">
・アキュラシーのみ、ディスタンスのみでも出場できます。</t>
    <rPh sb="21" eb="23">
      <t>シュツジョウ</t>
    </rPh>
    <phoneticPr fontId="1"/>
  </si>
  <si>
    <t>全国大会
参加希望</t>
    <rPh sb="0" eb="2">
      <t>ゼンコク</t>
    </rPh>
    <rPh sb="2" eb="4">
      <t>タイカイ</t>
    </rPh>
    <rPh sb="5" eb="7">
      <t>サンカ</t>
    </rPh>
    <rPh sb="7" eb="9">
      <t>キボウ</t>
    </rPh>
    <phoneticPr fontId="1"/>
  </si>
  <si>
    <r>
      <t xml:space="preserve">障害区分
</t>
    </r>
    <r>
      <rPr>
        <sz val="8"/>
        <color theme="1"/>
        <rFont val="ＭＳ ゴシック"/>
        <family val="3"/>
        <charset val="128"/>
      </rPr>
      <t>主たる障害に○をつける</t>
    </r>
    <rPh sb="0" eb="2">
      <t>しょうがい</t>
    </rPh>
    <rPh sb="2" eb="4">
      <t>くぶん</t>
    </rPh>
    <rPh sb="5" eb="6">
      <t>しゅ</t>
    </rPh>
    <rPh sb="8" eb="10">
      <t>しょうがい</t>
    </rPh>
    <phoneticPr fontId="1" type="Hiragana" alignment="distributed"/>
  </si>
  <si>
    <t>・氏名の上に、ふりがなを記入してください。
・必要な個所を○で囲んでください。
・障害区分は、主たる障害に○をつけてください。
・足りない場合は、コピーをしてください。</t>
    <rPh sb="41" eb="43">
      <t>ショウガイ</t>
    </rPh>
    <rPh sb="43" eb="45">
      <t>クブン</t>
    </rPh>
    <rPh sb="47" eb="48">
      <t>シュ</t>
    </rPh>
    <rPh sb="50" eb="52">
      <t>ショウガイ</t>
    </rPh>
    <rPh sb="65" eb="66">
      <t>タ</t>
    </rPh>
    <rPh sb="69" eb="71">
      <t>バアイ</t>
    </rPh>
    <phoneticPr fontId="1"/>
  </si>
  <si>
    <t>ＭＡＩＬ</t>
    <phoneticPr fontId="15"/>
  </si>
  <si>
    <t>・ディスリート７
・ディスリート５
・出場しない</t>
    <rPh sb="19" eb="21">
      <t>シュツジョウ</t>
    </rPh>
    <phoneticPr fontId="1"/>
  </si>
  <si>
    <t>・立位
・座位
・出場しない</t>
    <rPh sb="1" eb="3">
      <t>リツイ</t>
    </rPh>
    <rPh sb="5" eb="7">
      <t>ザイ</t>
    </rPh>
    <rPh sb="9" eb="11">
      <t>シュツジョウ</t>
    </rPh>
    <phoneticPr fontId="1"/>
  </si>
  <si>
    <t>・ディスリート７
・ディスリート６
・出場しない</t>
    <rPh sb="19" eb="21">
      <t>シュツジョウ</t>
    </rPh>
    <phoneticPr fontId="1"/>
  </si>
  <si>
    <t>・ディスリート７
・ディスリート７
・出場しない</t>
    <rPh sb="19" eb="21">
      <t>シュツジョウ</t>
    </rPh>
    <phoneticPr fontId="1"/>
  </si>
  <si>
    <t>・ディスリート７
・ディスリート８
・出場しない</t>
    <rPh sb="19" eb="21">
      <t>シュツジョウ</t>
    </rPh>
    <phoneticPr fontId="1"/>
  </si>
  <si>
    <t>・ディスリート７
・ディスリート９
・出場しない</t>
    <rPh sb="19" eb="21">
      <t>シュツジョウ</t>
    </rPh>
    <phoneticPr fontId="1"/>
  </si>
  <si>
    <t>・ディスリート７
・ディスリート１０
・出場しない</t>
    <rPh sb="20" eb="22">
      <t>シュツジョウ</t>
    </rPh>
    <phoneticPr fontId="1"/>
  </si>
  <si>
    <t>・ディスリート７
・ディスリート１１
・出場しない</t>
    <rPh sb="20" eb="22">
      <t>シュツジョウ</t>
    </rPh>
    <phoneticPr fontId="1"/>
  </si>
  <si>
    <t>・ディスリート７
・ディスリート１２
・出場しない</t>
    <rPh sb="20" eb="22">
      <t>シュツジョウ</t>
    </rPh>
    <phoneticPr fontId="1"/>
  </si>
  <si>
    <t>・ディスリート７
・ディスリート１３
・出場しない</t>
    <rPh sb="20" eb="22">
      <t>シュツジョウ</t>
    </rPh>
    <phoneticPr fontId="1"/>
  </si>
  <si>
    <t>・ディスリート７
・ディスリート１４
・出場しない</t>
    <rPh sb="20" eb="22">
      <t>シュツジョウ</t>
    </rPh>
    <phoneticPr fontId="1"/>
  </si>
  <si>
    <t>・ディスリート７
・ディスリート１５
・出場しない</t>
    <rPh sb="20" eb="22">
      <t>シュツジョウ</t>
    </rPh>
    <phoneticPr fontId="1"/>
  </si>
  <si>
    <t>・ディスリート７
・ディスリート１６
・出場しない</t>
    <rPh sb="20" eb="22">
      <t>シュツジョウ</t>
    </rPh>
    <phoneticPr fontId="1"/>
  </si>
  <si>
    <t>・ディスリート７
・ディスリート１７
・出場しない</t>
    <rPh sb="20" eb="22">
      <t>シュツジョウ</t>
    </rPh>
    <phoneticPr fontId="1"/>
  </si>
  <si>
    <t>・ディスリート７
・ディスリート１８
・出場しない</t>
    <rPh sb="20" eb="22">
      <t>シュツジョウ</t>
    </rPh>
    <phoneticPr fontId="1"/>
  </si>
  <si>
    <t>・ディスリート７
・ディスリート１９
・出場しない</t>
    <rPh sb="20" eb="22">
      <t>シュツジョウ</t>
    </rPh>
    <phoneticPr fontId="1"/>
  </si>
  <si>
    <t>・千葉県
・千葉市
・その他</t>
    <rPh sb="1" eb="4">
      <t>チバケン</t>
    </rPh>
    <rPh sb="13" eb="14">
      <t>ホカ</t>
    </rPh>
    <phoneticPr fontId="1"/>
  </si>
  <si>
    <t xml:space="preserve">  第１３回　千葉県障害者フライングディスク選手権大会参加申込書</t>
    <rPh sb="2" eb="3">
      <t>ダイ</t>
    </rPh>
    <rPh sb="5" eb="6">
      <t>カイ</t>
    </rPh>
    <rPh sb="7" eb="10">
      <t>チバケン</t>
    </rPh>
    <rPh sb="10" eb="13">
      <t>ショウガイシャ</t>
    </rPh>
    <rPh sb="22" eb="25">
      <t>センシュケン</t>
    </rPh>
    <rPh sb="25" eb="27">
      <t>タイカイ</t>
    </rPh>
    <rPh sb="27" eb="29">
      <t>サンカ</t>
    </rPh>
    <rPh sb="29" eb="32">
      <t>モウシコミショ</t>
    </rPh>
    <phoneticPr fontId="1"/>
  </si>
  <si>
    <t>男性</t>
    <rPh sb="0" eb="2">
      <t>ダンセイ</t>
    </rPh>
    <phoneticPr fontId="1"/>
  </si>
  <si>
    <t>高校生以上</t>
    <rPh sb="0" eb="5">
      <t>コウコウセイイジョウ</t>
    </rPh>
    <phoneticPr fontId="1"/>
  </si>
  <si>
    <t>名</t>
    <rPh sb="0" eb="1">
      <t>メイ</t>
    </rPh>
    <phoneticPr fontId="1"/>
  </si>
  <si>
    <t>・</t>
    <phoneticPr fontId="1"/>
  </si>
  <si>
    <t>中学生</t>
    <rPh sb="0" eb="3">
      <t>チュウガクセイ</t>
    </rPh>
    <phoneticPr fontId="1"/>
  </si>
  <si>
    <t>→</t>
    <phoneticPr fontId="1"/>
  </si>
  <si>
    <t>男性合計</t>
    <rPh sb="0" eb="4">
      <t>ダンセイゴウケイ</t>
    </rPh>
    <phoneticPr fontId="1"/>
  </si>
  <si>
    <t>女性</t>
    <rPh sb="0" eb="2">
      <t>ジョセイ</t>
    </rPh>
    <phoneticPr fontId="1"/>
  </si>
  <si>
    <t>女性合計</t>
    <rPh sb="0" eb="2">
      <t>ジョセイ</t>
    </rPh>
    <rPh sb="2" eb="4">
      <t>ゴウケイ</t>
    </rPh>
    <phoneticPr fontId="1"/>
  </si>
  <si>
    <r>
      <t>※該当する区分に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をご記入ください</t>
    </r>
    <rPh sb="1" eb="3">
      <t>ガイトウ</t>
    </rPh>
    <rPh sb="5" eb="7">
      <t>クブン</t>
    </rPh>
    <rPh sb="11" eb="13">
      <t>キニュウ</t>
    </rPh>
    <phoneticPr fontId="1"/>
  </si>
  <si>
    <t>高校生以上参加者</t>
    <rPh sb="0" eb="5">
      <t>コウコウセイイジョウ</t>
    </rPh>
    <rPh sb="5" eb="8">
      <t>サンカシャ</t>
    </rPh>
    <phoneticPr fontId="1"/>
  </si>
  <si>
    <t>中学生参加者</t>
    <rPh sb="0" eb="3">
      <t>チュウガクセイ</t>
    </rPh>
    <rPh sb="3" eb="6">
      <t>サンカシャ</t>
    </rPh>
    <phoneticPr fontId="1"/>
  </si>
  <si>
    <t>登録費</t>
    <rPh sb="0" eb="3">
      <t>トウロクヒ</t>
    </rPh>
    <phoneticPr fontId="1"/>
  </si>
  <si>
    <t>１，０００円</t>
    <rPh sb="1" eb="6">
      <t>000エン</t>
    </rPh>
    <phoneticPr fontId="1"/>
  </si>
  <si>
    <t>／</t>
    <phoneticPr fontId="1"/>
  </si>
  <si>
    <t>人</t>
    <rPh sb="0" eb="1">
      <t>ニン</t>
    </rPh>
    <phoneticPr fontId="1"/>
  </si>
  <si>
    <t>５００円</t>
    <rPh sb="3" eb="4">
      <t>エン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</si>
  <si>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</si>
  <si>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</si>
  <si>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</si>
  <si>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</si>
  <si>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振込額</t>
    <rPh sb="0" eb="3">
      <t>フリコミガク</t>
    </rPh>
    <phoneticPr fontId="1"/>
  </si>
  <si>
    <r>
      <t xml:space="preserve">住　　　所
</t>
    </r>
    <r>
      <rPr>
        <sz val="11"/>
        <color indexed="8"/>
        <rFont val="ＭＳ Ｐゴシック"/>
        <family val="3"/>
        <charset val="128"/>
      </rPr>
      <t>（資料送付先）</t>
    </r>
    <rPh sb="0" eb="1">
      <t>スミ</t>
    </rPh>
    <rPh sb="4" eb="5">
      <t>ジョ</t>
    </rPh>
    <rPh sb="7" eb="9">
      <t>シリョウ</t>
    </rPh>
    <rPh sb="9" eb="11">
      <t>ソウフ</t>
    </rPh>
    <rPh sb="11" eb="12">
      <t>サキ</t>
    </rPh>
    <phoneticPr fontId="15"/>
  </si>
  <si>
    <r>
      <t xml:space="preserve">大会補助員
</t>
    </r>
    <r>
      <rPr>
        <sz val="11"/>
        <color indexed="8"/>
        <rFont val="ＭＳ Ｐゴシック"/>
        <family val="3"/>
        <charset val="128"/>
      </rPr>
      <t>※必ず１名以上</t>
    </r>
    <rPh sb="0" eb="2">
      <t>タイカイ</t>
    </rPh>
    <rPh sb="2" eb="5">
      <t>ホジョイン</t>
    </rPh>
    <rPh sb="7" eb="8">
      <t>カナラ</t>
    </rPh>
    <rPh sb="10" eb="11">
      <t>メイ</t>
    </rPh>
    <rPh sb="11" eb="13">
      <t>イジョウ</t>
    </rPh>
    <phoneticPr fontId="15"/>
  </si>
  <si>
    <r>
      <t>緊急連絡先　　</t>
    </r>
    <r>
      <rPr>
        <sz val="11"/>
        <color theme="1"/>
        <rFont val="游ゴシック"/>
        <family val="2"/>
        <charset val="128"/>
        <scheme val="minor"/>
      </rPr>
      <t>（ＴＥＬ）</t>
    </r>
    <rPh sb="0" eb="2">
      <t>キンキュウ</t>
    </rPh>
    <rPh sb="2" eb="5">
      <t>レンラクサキ</t>
    </rPh>
    <phoneticPr fontId="15"/>
  </si>
  <si>
    <r>
      <t>担当者</t>
    </r>
    <r>
      <rPr>
        <sz val="9"/>
        <color rgb="FF000000"/>
        <rFont val="ＭＳ Ｐゴシック"/>
        <family val="3"/>
        <charset val="128"/>
      </rPr>
      <t>（記載責任者）</t>
    </r>
    <rPh sb="0" eb="1">
      <t>ユタカ</t>
    </rPh>
    <rPh sb="1" eb="2">
      <t>トウ</t>
    </rPh>
    <rPh sb="2" eb="3">
      <t>シャユタカトウシャ</t>
    </rPh>
    <rPh sb="4" eb="6">
      <t>キサイ</t>
    </rPh>
    <rPh sb="6" eb="9">
      <t>セキニンシャ</t>
    </rPh>
    <phoneticPr fontId="15"/>
  </si>
  <si>
    <t>「ご利用明細書」</t>
    <rPh sb="2" eb="4">
      <t>リヨウ</t>
    </rPh>
    <rPh sb="4" eb="7">
      <t>メイサイショ</t>
    </rPh>
    <phoneticPr fontId="1"/>
  </si>
  <si>
    <t>コピー</t>
    <phoneticPr fontId="1"/>
  </si>
  <si>
    <t>貼付位置</t>
    <rPh sb="0" eb="4">
      <t>チョウフイチ</t>
    </rPh>
    <phoneticPr fontId="1"/>
  </si>
  <si>
    <t>□</t>
    <phoneticPr fontId="1"/>
  </si>
  <si>
    <t>ディスリート７</t>
    <phoneticPr fontId="1"/>
  </si>
  <si>
    <t>立位</t>
    <rPh sb="0" eb="2">
      <t>リツイ</t>
    </rPh>
    <phoneticPr fontId="1"/>
  </si>
  <si>
    <t>座位</t>
    <rPh sb="0" eb="2">
      <t>ザイ</t>
    </rPh>
    <phoneticPr fontId="1"/>
  </si>
  <si>
    <t>左</t>
    <rPh sb="0" eb="1">
      <t>ヒダリ</t>
    </rPh>
    <phoneticPr fontId="1"/>
  </si>
  <si>
    <t>特記事項</t>
    <rPh sb="0" eb="2">
      <t>トッキ</t>
    </rPh>
    <rPh sb="2" eb="4">
      <t>ジコウ</t>
    </rPh>
    <phoneticPr fontId="1"/>
  </si>
  <si>
    <t>※　不足分はコピー</t>
    <rPh sb="2" eb="5">
      <t>フソクブン</t>
    </rPh>
    <phoneticPr fontId="1"/>
  </si>
  <si>
    <t>第15回　千葉県障害者フライングディスク選手権大会　参加申込書</t>
    <rPh sb="0" eb="1">
      <t>ダイ</t>
    </rPh>
    <rPh sb="3" eb="4">
      <t>カイ</t>
    </rPh>
    <rPh sb="5" eb="8">
      <t>チバケン</t>
    </rPh>
    <rPh sb="8" eb="11">
      <t>ショウガイシャ</t>
    </rPh>
    <rPh sb="20" eb="23">
      <t>センシュケン</t>
    </rPh>
    <rPh sb="23" eb="25">
      <t>タイカイ</t>
    </rPh>
    <rPh sb="26" eb="28">
      <t>サンカ</t>
    </rPh>
    <rPh sb="28" eb="31">
      <t>モウシコミショ</t>
    </rPh>
    <phoneticPr fontId="15"/>
  </si>
  <si>
    <t xml:space="preserve">  第15回　千葉県障害者フライングディスク選手権大会参加申込書（メール送信用）</t>
    <rPh sb="2" eb="3">
      <t>ダイ</t>
    </rPh>
    <rPh sb="5" eb="6">
      <t>カイ</t>
    </rPh>
    <rPh sb="7" eb="10">
      <t>チバケン</t>
    </rPh>
    <rPh sb="10" eb="13">
      <t>ショウガイシャ</t>
    </rPh>
    <rPh sb="22" eb="25">
      <t>センシュケン</t>
    </rPh>
    <rPh sb="25" eb="27">
      <t>タイカイ</t>
    </rPh>
    <rPh sb="27" eb="29">
      <t>サンカ</t>
    </rPh>
    <rPh sb="29" eb="32">
      <t>モウシコミショ</t>
    </rPh>
    <rPh sb="36" eb="39">
      <t>ソウシンヨウ</t>
    </rPh>
    <phoneticPr fontId="1"/>
  </si>
  <si>
    <t>音響</t>
  </si>
  <si>
    <t xml:space="preserve">  第15回　千葉県障害者フライングディスク選手権大会参加申込書</t>
    <rPh sb="2" eb="3">
      <t>ダイ</t>
    </rPh>
    <rPh sb="5" eb="6">
      <t>カイ</t>
    </rPh>
    <rPh sb="7" eb="10">
      <t>チバケン</t>
    </rPh>
    <rPh sb="10" eb="13">
      <t>ショウガイシャ</t>
    </rPh>
    <rPh sb="22" eb="25">
      <t>センシュケン</t>
    </rPh>
    <rPh sb="25" eb="27">
      <t>タイカイ</t>
    </rPh>
    <rPh sb="27" eb="29">
      <t>サンカ</t>
    </rPh>
    <rPh sb="29" eb="32">
      <t>モウシコミショ</t>
    </rPh>
    <phoneticPr fontId="1"/>
  </si>
  <si>
    <t>振込方法</t>
    <phoneticPr fontId="1"/>
  </si>
  <si>
    <t>年間登録費と大会参加費を一緒に振込をする</t>
    <rPh sb="0" eb="2">
      <t>ネンカン</t>
    </rPh>
    <rPh sb="2" eb="5">
      <t>トウロクヒ</t>
    </rPh>
    <rPh sb="6" eb="11">
      <t>タイカイサンカヒ</t>
    </rPh>
    <rPh sb="12" eb="14">
      <t>イッショ</t>
    </rPh>
    <rPh sb="15" eb="17">
      <t>フリコミ</t>
    </rPh>
    <phoneticPr fontId="1"/>
  </si>
  <si>
    <t>年間登録費と大会参加費を別々に振込をする</t>
    <rPh sb="0" eb="5">
      <t>ネンカントウロクヒ</t>
    </rPh>
    <rPh sb="6" eb="11">
      <t>タイカイサンカヒ</t>
    </rPh>
    <rPh sb="12" eb="14">
      <t>ベツベツ</t>
    </rPh>
    <rPh sb="15" eb="17">
      <t>フリコミ</t>
    </rPh>
    <phoneticPr fontId="1"/>
  </si>
  <si>
    <t>県FD大会の大会参加費も年間登録費と（今大会の）大会参加費と一緒に振込をする。</t>
    <rPh sb="0" eb="1">
      <t>ケン</t>
    </rPh>
    <rPh sb="3" eb="5">
      <t>タイカイ</t>
    </rPh>
    <rPh sb="6" eb="8">
      <t>タイカイ</t>
    </rPh>
    <rPh sb="8" eb="11">
      <t>サンカヒ</t>
    </rPh>
    <rPh sb="19" eb="22">
      <t>コンタイカイ</t>
    </rPh>
    <rPh sb="30" eb="32">
      <t>イッショ</t>
    </rPh>
    <rPh sb="33" eb="35">
      <t>フリコミ</t>
    </rPh>
    <phoneticPr fontId="1"/>
  </si>
  <si>
    <t>１．【団体】年間登録　３，０００円</t>
    <rPh sb="3" eb="5">
      <t>ダンタイ</t>
    </rPh>
    <rPh sb="6" eb="10">
      <t>ネンカントウロク</t>
    </rPh>
    <rPh sb="12" eb="17">
      <t>000エン</t>
    </rPh>
    <phoneticPr fontId="1"/>
  </si>
  <si>
    <t>２．【個人】年間登録　１，０００円／人</t>
    <rPh sb="3" eb="5">
      <t>コジン</t>
    </rPh>
    <rPh sb="6" eb="10">
      <t>ネンカントウロク</t>
    </rPh>
    <rPh sb="12" eb="17">
      <t>000エン</t>
    </rPh>
    <rPh sb="18" eb="19">
      <t>ニン</t>
    </rPh>
    <phoneticPr fontId="1"/>
  </si>
  <si>
    <t>３．一時登録　　　　　　　６００円／人</t>
    <rPh sb="2" eb="6">
      <t>イチジトウロク</t>
    </rPh>
    <rPh sb="16" eb="17">
      <t>エン</t>
    </rPh>
    <rPh sb="18" eb="19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</si>
</sst>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[$-411]0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1"/>
      <color indexed="8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0" fontId="9" fillId="2" borderId="17" xfId="0" applyFont="1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vertical="center" shrinkToFit="1"/>
    </xf>
    <xf numFmtId="0" fontId="2" fillId="0" borderId="28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14" fontId="2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6" fillId="0" borderId="0" xfId="0" applyFont="1" applyAlignment="1">
      <alignment wrapText="1"/>
    </xf>
    <xf numFmtId="0" fontId="0" fillId="0" borderId="46" xfId="0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8" fillId="0" borderId="43" xfId="0" applyFont="1" applyBorder="1" applyAlignment="1">
      <alignment horizontal="left" vertical="top"/>
    </xf>
    <xf numFmtId="0" fontId="0" fillId="0" borderId="38" xfId="0" applyBorder="1">
      <alignment vertical="center"/>
    </xf>
    <xf numFmtId="0" fontId="0" fillId="0" borderId="44" xfId="0" applyBorder="1">
      <alignment vertical="center"/>
    </xf>
    <xf numFmtId="0" fontId="0" fillId="0" borderId="0" xfId="0" applyAlignment="1">
      <alignment horizontal="center" vertical="center" textRotation="255"/>
    </xf>
    <xf numFmtId="0" fontId="0" fillId="0" borderId="46" xfId="0" applyBorder="1">
      <alignment vertical="center"/>
    </xf>
    <xf numFmtId="0" fontId="14" fillId="0" borderId="0" xfId="0" applyFont="1" applyAlignment="1">
      <alignment horizontal="right" vertical="center"/>
    </xf>
    <xf numFmtId="0" fontId="0" fillId="0" borderId="43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33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indent="1"/>
    </xf>
    <xf numFmtId="176" fontId="9" fillId="2" borderId="16" xfId="0" applyNumberFormat="1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49" xfId="0" applyFont="1" applyBorder="1">
      <alignment vertical="center"/>
    </xf>
    <xf numFmtId="0" fontId="25" fillId="0" borderId="0" xfId="0" applyFont="1" applyAlignment="1">
      <alignment horizontal="right" vertical="center"/>
    </xf>
    <xf numFmtId="0" fontId="25" fillId="0" borderId="49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6" xfId="0" applyFont="1" applyBorder="1">
      <alignment vertical="center"/>
    </xf>
    <xf numFmtId="0" fontId="25" fillId="0" borderId="47" xfId="0" applyFont="1" applyBorder="1" applyAlignment="1">
      <alignment horizontal="left" vertical="center"/>
    </xf>
    <xf numFmtId="0" fontId="0" fillId="0" borderId="38" xfId="0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0" xfId="0" applyAlignment="1">
      <alignment vertical="top"/>
    </xf>
    <xf numFmtId="0" fontId="0" fillId="0" borderId="49" xfId="0" applyBorder="1" applyAlignment="1">
      <alignment vertical="top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5" xfId="0" applyBorder="1">
      <alignment vertical="center"/>
    </xf>
    <xf numFmtId="0" fontId="0" fillId="0" borderId="47" xfId="0" applyBorder="1">
      <alignment vertical="center"/>
    </xf>
    <xf numFmtId="0" fontId="0" fillId="0" borderId="0" xfId="0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46" xfId="0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4" fillId="0" borderId="34" xfId="0" applyFont="1" applyBorder="1" applyAlignment="1">
      <alignment horizontal="left" vertical="center"/>
    </xf>
    <xf numFmtId="0" fontId="20" fillId="0" borderId="20" xfId="0" applyFont="1" applyBorder="1" applyAlignment="1">
      <alignment horizontal="left"/>
    </xf>
    <xf numFmtId="0" fontId="13" fillId="0" borderId="3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32" fillId="0" borderId="20" xfId="0" applyFont="1" applyBorder="1" applyAlignment="1">
      <alignment horizontal="right" vertical="top"/>
    </xf>
    <xf numFmtId="0" fontId="32" fillId="0" borderId="0" xfId="0" applyFont="1" applyAlignment="1">
      <alignment horizontal="right" vertical="top"/>
    </xf>
    <xf numFmtId="0" fontId="25" fillId="0" borderId="43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43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49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46" xfId="0" applyFont="1" applyBorder="1" applyAlignment="1">
      <alignment horizontal="left" vertical="top"/>
    </xf>
    <xf numFmtId="0" fontId="18" fillId="0" borderId="47" xfId="0" applyFont="1" applyBorder="1" applyAlignment="1">
      <alignment horizontal="left" vertical="top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4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left" vertical="center" wrapText="1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9" fillId="0" borderId="24" xfId="0" applyFont="1" applyBorder="1" applyAlignment="1">
      <alignment horizontal="left" vertical="center" wrapText="1" shrinkToFit="1"/>
    </xf>
    <xf numFmtId="0" fontId="9" fillId="0" borderId="25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33" xfId="0" applyFont="1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4" fillId="0" borderId="38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3" fillId="0" borderId="44" xfId="0" applyFont="1" applyBorder="1" applyAlignment="1">
      <alignment horizontal="left" vertical="center"/>
    </xf>
    <xf numFmtId="38" fontId="0" fillId="0" borderId="46" xfId="1" applyFont="1" applyBorder="1" applyAlignment="1">
      <alignment horizontal="center" vertical="center"/>
    </xf>
    <xf numFmtId="38" fontId="19" fillId="0" borderId="4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99FF"/>
        </patternFill>
      </fill>
    </dxf>
    <dxf>
      <fill>
        <patternFill>
          <bgColor rgb="FF66CCFF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CCFF"/>
      <color rgb="FFFF99FF"/>
      <color rgb="FF66FF33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5</xdr:row>
      <xdr:rowOff>28575</xdr:rowOff>
    </xdr:from>
    <xdr:to>
      <xdr:col>8</xdr:col>
      <xdr:colOff>285750</xdr:colOff>
      <xdr:row>5</xdr:row>
      <xdr:rowOff>285750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34150" y="1162050"/>
          <a:ext cx="25717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5</xdr:row>
      <xdr:rowOff>333375</xdr:rowOff>
    </xdr:from>
    <xdr:to>
      <xdr:col>9</xdr:col>
      <xdr:colOff>304800</xdr:colOff>
      <xdr:row>5</xdr:row>
      <xdr:rowOff>590550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05625" y="1466850"/>
          <a:ext cx="25717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5</xdr:row>
      <xdr:rowOff>361950</xdr:rowOff>
    </xdr:from>
    <xdr:to>
      <xdr:col>15</xdr:col>
      <xdr:colOff>628650</xdr:colOff>
      <xdr:row>5</xdr:row>
      <xdr:rowOff>619125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506075" y="1495425"/>
          <a:ext cx="6286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647700</xdr:colOff>
      <xdr:row>5</xdr:row>
      <xdr:rowOff>47625</xdr:rowOff>
    </xdr:from>
    <xdr:to>
      <xdr:col>19</xdr:col>
      <xdr:colOff>619125</xdr:colOff>
      <xdr:row>5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373225" y="1190625"/>
          <a:ext cx="62865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5</xdr:row>
      <xdr:rowOff>171450</xdr:rowOff>
    </xdr:from>
    <xdr:to>
      <xdr:col>18</xdr:col>
      <xdr:colOff>323850</xdr:colOff>
      <xdr:row>5</xdr:row>
      <xdr:rowOff>409575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4963775" y="1304925"/>
          <a:ext cx="257175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4</xdr:row>
      <xdr:rowOff>171449</xdr:rowOff>
    </xdr:from>
    <xdr:to>
      <xdr:col>11</xdr:col>
      <xdr:colOff>190500</xdr:colOff>
      <xdr:row>5</xdr:row>
      <xdr:rowOff>247650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8248650" y="1114424"/>
          <a:ext cx="762000" cy="266701"/>
        </a:xfrm>
        <a:prstGeom prst="ellipse">
          <a:avLst/>
        </a:prstGeom>
        <a:noFill/>
        <a:ln w="12700" cmpd="sng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5</xdr:row>
      <xdr:rowOff>0</xdr:rowOff>
    </xdr:from>
    <xdr:to>
      <xdr:col>4</xdr:col>
      <xdr:colOff>295275</xdr:colOff>
      <xdr:row>5</xdr:row>
      <xdr:rowOff>257175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076575" y="1133475"/>
          <a:ext cx="25717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5</xdr:row>
      <xdr:rowOff>190501</xdr:rowOff>
    </xdr:from>
    <xdr:to>
      <xdr:col>16</xdr:col>
      <xdr:colOff>1028700</xdr:colOff>
      <xdr:row>5</xdr:row>
      <xdr:rowOff>371475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572875" y="1323976"/>
          <a:ext cx="952500" cy="1809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</xdr:colOff>
      <xdr:row>5</xdr:row>
      <xdr:rowOff>57150</xdr:rowOff>
    </xdr:from>
    <xdr:to>
      <xdr:col>17</xdr:col>
      <xdr:colOff>790575</xdr:colOff>
      <xdr:row>5</xdr:row>
      <xdr:rowOff>257175</xdr:rowOff>
    </xdr:to>
    <xdr:sp macro="" textlink="">
      <xdr:nvSpPr>
        <xdr:cNvPr id="71" name="円/楕円 7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2620625" y="11687175"/>
          <a:ext cx="78105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9"/>
  <sheetViews>
    <sheetView showZeros="0" tabSelected="1" workbookViewId="0">
      <selection activeCell="X42" sqref="X42:AA42"/>
    </sheetView>
  </sheetViews>
  <sheetFormatPr defaultColWidth="3.09765625" defaultRowHeight="19.8"/>
  <cols>
    <col min="1" max="29" width="3.19921875" style="62" customWidth="1"/>
    <col min="30" max="256" width="3.09765625" style="62"/>
    <col min="257" max="257" width="3.09765625" style="62" customWidth="1"/>
    <col min="258" max="261" width="3.09765625" style="62"/>
    <col min="262" max="262" width="3.09765625" style="62" customWidth="1"/>
    <col min="263" max="512" width="3.09765625" style="62"/>
    <col min="513" max="513" width="3.09765625" style="62" customWidth="1"/>
    <col min="514" max="517" width="3.09765625" style="62"/>
    <col min="518" max="518" width="3.09765625" style="62" customWidth="1"/>
    <col min="519" max="768" width="3.09765625" style="62"/>
    <col min="769" max="769" width="3.09765625" style="62" customWidth="1"/>
    <col min="770" max="773" width="3.09765625" style="62"/>
    <col min="774" max="774" width="3.09765625" style="62" customWidth="1"/>
    <col min="775" max="1024" width="3.09765625" style="62"/>
    <col min="1025" max="1025" width="3.09765625" style="62" customWidth="1"/>
    <col min="1026" max="1029" width="3.09765625" style="62"/>
    <col min="1030" max="1030" width="3.09765625" style="62" customWidth="1"/>
    <col min="1031" max="1280" width="3.09765625" style="62"/>
    <col min="1281" max="1281" width="3.09765625" style="62" customWidth="1"/>
    <col min="1282" max="1285" width="3.09765625" style="62"/>
    <col min="1286" max="1286" width="3.09765625" style="62" customWidth="1"/>
    <col min="1287" max="1536" width="3.09765625" style="62"/>
    <col min="1537" max="1537" width="3.09765625" style="62" customWidth="1"/>
    <col min="1538" max="1541" width="3.09765625" style="62"/>
    <col min="1542" max="1542" width="3.09765625" style="62" customWidth="1"/>
    <col min="1543" max="1792" width="3.09765625" style="62"/>
    <col min="1793" max="1793" width="3.09765625" style="62" customWidth="1"/>
    <col min="1794" max="1797" width="3.09765625" style="62"/>
    <col min="1798" max="1798" width="3.09765625" style="62" customWidth="1"/>
    <col min="1799" max="2048" width="3.09765625" style="62"/>
    <col min="2049" max="2049" width="3.09765625" style="62" customWidth="1"/>
    <col min="2050" max="2053" width="3.09765625" style="62"/>
    <col min="2054" max="2054" width="3.09765625" style="62" customWidth="1"/>
    <col min="2055" max="2304" width="3.09765625" style="62"/>
    <col min="2305" max="2305" width="3.09765625" style="62" customWidth="1"/>
    <col min="2306" max="2309" width="3.09765625" style="62"/>
    <col min="2310" max="2310" width="3.09765625" style="62" customWidth="1"/>
    <col min="2311" max="2560" width="3.09765625" style="62"/>
    <col min="2561" max="2561" width="3.09765625" style="62" customWidth="1"/>
    <col min="2562" max="2565" width="3.09765625" style="62"/>
    <col min="2566" max="2566" width="3.09765625" style="62" customWidth="1"/>
    <col min="2567" max="2816" width="3.09765625" style="62"/>
    <col min="2817" max="2817" width="3.09765625" style="62" customWidth="1"/>
    <col min="2818" max="2821" width="3.09765625" style="62"/>
    <col min="2822" max="2822" width="3.09765625" style="62" customWidth="1"/>
    <col min="2823" max="3072" width="3.09765625" style="62"/>
    <col min="3073" max="3073" width="3.09765625" style="62" customWidth="1"/>
    <col min="3074" max="3077" width="3.09765625" style="62"/>
    <col min="3078" max="3078" width="3.09765625" style="62" customWidth="1"/>
    <col min="3079" max="3328" width="3.09765625" style="62"/>
    <col min="3329" max="3329" width="3.09765625" style="62" customWidth="1"/>
    <col min="3330" max="3333" width="3.09765625" style="62"/>
    <col min="3334" max="3334" width="3.09765625" style="62" customWidth="1"/>
    <col min="3335" max="3584" width="3.09765625" style="62"/>
    <col min="3585" max="3585" width="3.09765625" style="62" customWidth="1"/>
    <col min="3586" max="3589" width="3.09765625" style="62"/>
    <col min="3590" max="3590" width="3.09765625" style="62" customWidth="1"/>
    <col min="3591" max="3840" width="3.09765625" style="62"/>
    <col min="3841" max="3841" width="3.09765625" style="62" customWidth="1"/>
    <col min="3842" max="3845" width="3.09765625" style="62"/>
    <col min="3846" max="3846" width="3.09765625" style="62" customWidth="1"/>
    <col min="3847" max="4096" width="3.09765625" style="62"/>
    <col min="4097" max="4097" width="3.09765625" style="62" customWidth="1"/>
    <col min="4098" max="4101" width="3.09765625" style="62"/>
    <col min="4102" max="4102" width="3.09765625" style="62" customWidth="1"/>
    <col min="4103" max="4352" width="3.09765625" style="62"/>
    <col min="4353" max="4353" width="3.09765625" style="62" customWidth="1"/>
    <col min="4354" max="4357" width="3.09765625" style="62"/>
    <col min="4358" max="4358" width="3.09765625" style="62" customWidth="1"/>
    <col min="4359" max="4608" width="3.09765625" style="62"/>
    <col min="4609" max="4609" width="3.09765625" style="62" customWidth="1"/>
    <col min="4610" max="4613" width="3.09765625" style="62"/>
    <col min="4614" max="4614" width="3.09765625" style="62" customWidth="1"/>
    <col min="4615" max="4864" width="3.09765625" style="62"/>
    <col min="4865" max="4865" width="3.09765625" style="62" customWidth="1"/>
    <col min="4866" max="4869" width="3.09765625" style="62"/>
    <col min="4870" max="4870" width="3.09765625" style="62" customWidth="1"/>
    <col min="4871" max="5120" width="3.09765625" style="62"/>
    <col min="5121" max="5121" width="3.09765625" style="62" customWidth="1"/>
    <col min="5122" max="5125" width="3.09765625" style="62"/>
    <col min="5126" max="5126" width="3.09765625" style="62" customWidth="1"/>
    <col min="5127" max="5376" width="3.09765625" style="62"/>
    <col min="5377" max="5377" width="3.09765625" style="62" customWidth="1"/>
    <col min="5378" max="5381" width="3.09765625" style="62"/>
    <col min="5382" max="5382" width="3.09765625" style="62" customWidth="1"/>
    <col min="5383" max="5632" width="3.09765625" style="62"/>
    <col min="5633" max="5633" width="3.09765625" style="62" customWidth="1"/>
    <col min="5634" max="5637" width="3.09765625" style="62"/>
    <col min="5638" max="5638" width="3.09765625" style="62" customWidth="1"/>
    <col min="5639" max="5888" width="3.09765625" style="62"/>
    <col min="5889" max="5889" width="3.09765625" style="62" customWidth="1"/>
    <col min="5890" max="5893" width="3.09765625" style="62"/>
    <col min="5894" max="5894" width="3.09765625" style="62" customWidth="1"/>
    <col min="5895" max="6144" width="3.09765625" style="62"/>
    <col min="6145" max="6145" width="3.09765625" style="62" customWidth="1"/>
    <col min="6146" max="6149" width="3.09765625" style="62"/>
    <col min="6150" max="6150" width="3.09765625" style="62" customWidth="1"/>
    <col min="6151" max="6400" width="3.09765625" style="62"/>
    <col min="6401" max="6401" width="3.09765625" style="62" customWidth="1"/>
    <col min="6402" max="6405" width="3.09765625" style="62"/>
    <col min="6406" max="6406" width="3.09765625" style="62" customWidth="1"/>
    <col min="6407" max="6656" width="3.09765625" style="62"/>
    <col min="6657" max="6657" width="3.09765625" style="62" customWidth="1"/>
    <col min="6658" max="6661" width="3.09765625" style="62"/>
    <col min="6662" max="6662" width="3.09765625" style="62" customWidth="1"/>
    <col min="6663" max="6912" width="3.09765625" style="62"/>
    <col min="6913" max="6913" width="3.09765625" style="62" customWidth="1"/>
    <col min="6914" max="6917" width="3.09765625" style="62"/>
    <col min="6918" max="6918" width="3.09765625" style="62" customWidth="1"/>
    <col min="6919" max="7168" width="3.09765625" style="62"/>
    <col min="7169" max="7169" width="3.09765625" style="62" customWidth="1"/>
    <col min="7170" max="7173" width="3.09765625" style="62"/>
    <col min="7174" max="7174" width="3.09765625" style="62" customWidth="1"/>
    <col min="7175" max="7424" width="3.09765625" style="62"/>
    <col min="7425" max="7425" width="3.09765625" style="62" customWidth="1"/>
    <col min="7426" max="7429" width="3.09765625" style="62"/>
    <col min="7430" max="7430" width="3.09765625" style="62" customWidth="1"/>
    <col min="7431" max="7680" width="3.09765625" style="62"/>
    <col min="7681" max="7681" width="3.09765625" style="62" customWidth="1"/>
    <col min="7682" max="7685" width="3.09765625" style="62"/>
    <col min="7686" max="7686" width="3.09765625" style="62" customWidth="1"/>
    <col min="7687" max="7936" width="3.09765625" style="62"/>
    <col min="7937" max="7937" width="3.09765625" style="62" customWidth="1"/>
    <col min="7938" max="7941" width="3.09765625" style="62"/>
    <col min="7942" max="7942" width="3.09765625" style="62" customWidth="1"/>
    <col min="7943" max="8192" width="3.09765625" style="62"/>
    <col min="8193" max="8193" width="3.09765625" style="62" customWidth="1"/>
    <col min="8194" max="8197" width="3.09765625" style="62"/>
    <col min="8198" max="8198" width="3.09765625" style="62" customWidth="1"/>
    <col min="8199" max="8448" width="3.09765625" style="62"/>
    <col min="8449" max="8449" width="3.09765625" style="62" customWidth="1"/>
    <col min="8450" max="8453" width="3.09765625" style="62"/>
    <col min="8454" max="8454" width="3.09765625" style="62" customWidth="1"/>
    <col min="8455" max="8704" width="3.09765625" style="62"/>
    <col min="8705" max="8705" width="3.09765625" style="62" customWidth="1"/>
    <col min="8706" max="8709" width="3.09765625" style="62"/>
    <col min="8710" max="8710" width="3.09765625" style="62" customWidth="1"/>
    <col min="8711" max="8960" width="3.09765625" style="62"/>
    <col min="8961" max="8961" width="3.09765625" style="62" customWidth="1"/>
    <col min="8962" max="8965" width="3.09765625" style="62"/>
    <col min="8966" max="8966" width="3.09765625" style="62" customWidth="1"/>
    <col min="8967" max="9216" width="3.09765625" style="62"/>
    <col min="9217" max="9217" width="3.09765625" style="62" customWidth="1"/>
    <col min="9218" max="9221" width="3.09765625" style="62"/>
    <col min="9222" max="9222" width="3.09765625" style="62" customWidth="1"/>
    <col min="9223" max="9472" width="3.09765625" style="62"/>
    <col min="9473" max="9473" width="3.09765625" style="62" customWidth="1"/>
    <col min="9474" max="9477" width="3.09765625" style="62"/>
    <col min="9478" max="9478" width="3.09765625" style="62" customWidth="1"/>
    <col min="9479" max="9728" width="3.09765625" style="62"/>
    <col min="9729" max="9729" width="3.09765625" style="62" customWidth="1"/>
    <col min="9730" max="9733" width="3.09765625" style="62"/>
    <col min="9734" max="9734" width="3.09765625" style="62" customWidth="1"/>
    <col min="9735" max="9984" width="3.09765625" style="62"/>
    <col min="9985" max="9985" width="3.09765625" style="62" customWidth="1"/>
    <col min="9986" max="9989" width="3.09765625" style="62"/>
    <col min="9990" max="9990" width="3.09765625" style="62" customWidth="1"/>
    <col min="9991" max="10240" width="3.09765625" style="62"/>
    <col min="10241" max="10241" width="3.09765625" style="62" customWidth="1"/>
    <col min="10242" max="10245" width="3.09765625" style="62"/>
    <col min="10246" max="10246" width="3.09765625" style="62" customWidth="1"/>
    <col min="10247" max="10496" width="3.09765625" style="62"/>
    <col min="10497" max="10497" width="3.09765625" style="62" customWidth="1"/>
    <col min="10498" max="10501" width="3.09765625" style="62"/>
    <col min="10502" max="10502" width="3.09765625" style="62" customWidth="1"/>
    <col min="10503" max="10752" width="3.09765625" style="62"/>
    <col min="10753" max="10753" width="3.09765625" style="62" customWidth="1"/>
    <col min="10754" max="10757" width="3.09765625" style="62"/>
    <col min="10758" max="10758" width="3.09765625" style="62" customWidth="1"/>
    <col min="10759" max="11008" width="3.09765625" style="62"/>
    <col min="11009" max="11009" width="3.09765625" style="62" customWidth="1"/>
    <col min="11010" max="11013" width="3.09765625" style="62"/>
    <col min="11014" max="11014" width="3.09765625" style="62" customWidth="1"/>
    <col min="11015" max="11264" width="3.09765625" style="62"/>
    <col min="11265" max="11265" width="3.09765625" style="62" customWidth="1"/>
    <col min="11266" max="11269" width="3.09765625" style="62"/>
    <col min="11270" max="11270" width="3.09765625" style="62" customWidth="1"/>
    <col min="11271" max="11520" width="3.09765625" style="62"/>
    <col min="11521" max="11521" width="3.09765625" style="62" customWidth="1"/>
    <col min="11522" max="11525" width="3.09765625" style="62"/>
    <col min="11526" max="11526" width="3.09765625" style="62" customWidth="1"/>
    <col min="11527" max="11776" width="3.09765625" style="62"/>
    <col min="11777" max="11777" width="3.09765625" style="62" customWidth="1"/>
    <col min="11778" max="11781" width="3.09765625" style="62"/>
    <col min="11782" max="11782" width="3.09765625" style="62" customWidth="1"/>
    <col min="11783" max="12032" width="3.09765625" style="62"/>
    <col min="12033" max="12033" width="3.09765625" style="62" customWidth="1"/>
    <col min="12034" max="12037" width="3.09765625" style="62"/>
    <col min="12038" max="12038" width="3.09765625" style="62" customWidth="1"/>
    <col min="12039" max="12288" width="3.09765625" style="62"/>
    <col min="12289" max="12289" width="3.09765625" style="62" customWidth="1"/>
    <col min="12290" max="12293" width="3.09765625" style="62"/>
    <col min="12294" max="12294" width="3.09765625" style="62" customWidth="1"/>
    <col min="12295" max="12544" width="3.09765625" style="62"/>
    <col min="12545" max="12545" width="3.09765625" style="62" customWidth="1"/>
    <col min="12546" max="12549" width="3.09765625" style="62"/>
    <col min="12550" max="12550" width="3.09765625" style="62" customWidth="1"/>
    <col min="12551" max="12800" width="3.09765625" style="62"/>
    <col min="12801" max="12801" width="3.09765625" style="62" customWidth="1"/>
    <col min="12802" max="12805" width="3.09765625" style="62"/>
    <col min="12806" max="12806" width="3.09765625" style="62" customWidth="1"/>
    <col min="12807" max="13056" width="3.09765625" style="62"/>
    <col min="13057" max="13057" width="3.09765625" style="62" customWidth="1"/>
    <col min="13058" max="13061" width="3.09765625" style="62"/>
    <col min="13062" max="13062" width="3.09765625" style="62" customWidth="1"/>
    <col min="13063" max="13312" width="3.09765625" style="62"/>
    <col min="13313" max="13313" width="3.09765625" style="62" customWidth="1"/>
    <col min="13314" max="13317" width="3.09765625" style="62"/>
    <col min="13318" max="13318" width="3.09765625" style="62" customWidth="1"/>
    <col min="13319" max="13568" width="3.09765625" style="62"/>
    <col min="13569" max="13569" width="3.09765625" style="62" customWidth="1"/>
    <col min="13570" max="13573" width="3.09765625" style="62"/>
    <col min="13574" max="13574" width="3.09765625" style="62" customWidth="1"/>
    <col min="13575" max="13824" width="3.09765625" style="62"/>
    <col min="13825" max="13825" width="3.09765625" style="62" customWidth="1"/>
    <col min="13826" max="13829" width="3.09765625" style="62"/>
    <col min="13830" max="13830" width="3.09765625" style="62" customWidth="1"/>
    <col min="13831" max="14080" width="3.09765625" style="62"/>
    <col min="14081" max="14081" width="3.09765625" style="62" customWidth="1"/>
    <col min="14082" max="14085" width="3.09765625" style="62"/>
    <col min="14086" max="14086" width="3.09765625" style="62" customWidth="1"/>
    <col min="14087" max="14336" width="3.09765625" style="62"/>
    <col min="14337" max="14337" width="3.09765625" style="62" customWidth="1"/>
    <col min="14338" max="14341" width="3.09765625" style="62"/>
    <col min="14342" max="14342" width="3.09765625" style="62" customWidth="1"/>
    <col min="14343" max="14592" width="3.09765625" style="62"/>
    <col min="14593" max="14593" width="3.09765625" style="62" customWidth="1"/>
    <col min="14594" max="14597" width="3.09765625" style="62"/>
    <col min="14598" max="14598" width="3.09765625" style="62" customWidth="1"/>
    <col min="14599" max="14848" width="3.09765625" style="62"/>
    <col min="14849" max="14849" width="3.09765625" style="62" customWidth="1"/>
    <col min="14850" max="14853" width="3.09765625" style="62"/>
    <col min="14854" max="14854" width="3.09765625" style="62" customWidth="1"/>
    <col min="14855" max="15104" width="3.09765625" style="62"/>
    <col min="15105" max="15105" width="3.09765625" style="62" customWidth="1"/>
    <col min="15106" max="15109" width="3.09765625" style="62"/>
    <col min="15110" max="15110" width="3.09765625" style="62" customWidth="1"/>
    <col min="15111" max="15360" width="3.09765625" style="62"/>
    <col min="15361" max="15361" width="3.09765625" style="62" customWidth="1"/>
    <col min="15362" max="15365" width="3.09765625" style="62"/>
    <col min="15366" max="15366" width="3.09765625" style="62" customWidth="1"/>
    <col min="15367" max="15616" width="3.09765625" style="62"/>
    <col min="15617" max="15617" width="3.09765625" style="62" customWidth="1"/>
    <col min="15618" max="15621" width="3.09765625" style="62"/>
    <col min="15622" max="15622" width="3.09765625" style="62" customWidth="1"/>
    <col min="15623" max="15872" width="3.09765625" style="62"/>
    <col min="15873" max="15873" width="3.09765625" style="62" customWidth="1"/>
    <col min="15874" max="15877" width="3.09765625" style="62"/>
    <col min="15878" max="15878" width="3.09765625" style="62" customWidth="1"/>
    <col min="15879" max="16128" width="3.09765625" style="62"/>
    <col min="16129" max="16129" width="3.09765625" style="62" customWidth="1"/>
    <col min="16130" max="16133" width="3.09765625" style="62"/>
    <col min="16134" max="16134" width="3.09765625" style="62" customWidth="1"/>
    <col min="16135" max="16384" width="3.09765625" style="62"/>
  </cols>
  <sheetData>
    <row r="1" spans="1:31" ht="20.100000000000001" customHeight="1">
      <c r="V1" s="120" t="s">
        <v>35</v>
      </c>
      <c r="W1" s="63"/>
      <c r="X1" s="63"/>
      <c r="Y1" s="63"/>
      <c r="Z1" s="121" t="s">
        <v>36</v>
      </c>
      <c r="AA1" s="122"/>
    </row>
    <row r="2" spans="1:31" ht="15" customHeight="1">
      <c r="V2" s="197"/>
      <c r="W2" s="198"/>
      <c r="X2" s="198"/>
      <c r="Y2" s="198"/>
      <c r="Z2" s="198"/>
      <c r="AA2" s="199"/>
    </row>
    <row r="3" spans="1:31" ht="15" customHeight="1" thickBo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200"/>
      <c r="W3" s="201"/>
      <c r="X3" s="201"/>
      <c r="Y3" s="201"/>
      <c r="Z3" s="201"/>
      <c r="AA3" s="202"/>
      <c r="AC3" s="119"/>
    </row>
    <row r="4" spans="1:31" ht="15" customHeight="1">
      <c r="A4" s="174" t="s">
        <v>109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73"/>
      <c r="AE4" s="74"/>
    </row>
    <row r="5" spans="1:31" ht="15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73"/>
      <c r="AE5" s="74"/>
    </row>
    <row r="6" spans="1:31" ht="15" customHeight="1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E6" s="74"/>
    </row>
    <row r="7" spans="1:31" ht="20.100000000000001" customHeight="1"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t="s">
        <v>37</v>
      </c>
      <c r="U7"/>
      <c r="V7"/>
      <c r="W7" s="73"/>
      <c r="X7" s="73" t="s">
        <v>38</v>
      </c>
      <c r="Y7" s="73"/>
      <c r="Z7" s="73" t="s">
        <v>39</v>
      </c>
      <c r="AA7" s="73"/>
      <c r="AB7" s="73" t="s">
        <v>40</v>
      </c>
      <c r="AE7" s="74"/>
    </row>
    <row r="8" spans="1:31" ht="15" customHeight="1">
      <c r="A8" s="159" t="s">
        <v>44</v>
      </c>
      <c r="B8" s="160"/>
      <c r="C8" s="160"/>
      <c r="D8" s="160"/>
      <c r="E8" s="161"/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E8" s="74"/>
    </row>
    <row r="9" spans="1:31" ht="15" customHeight="1">
      <c r="A9" s="162"/>
      <c r="B9" s="163"/>
      <c r="C9" s="163"/>
      <c r="D9" s="163"/>
      <c r="E9" s="164"/>
      <c r="F9" s="178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80"/>
      <c r="AD9" s="73"/>
      <c r="AE9" s="74"/>
    </row>
    <row r="10" spans="1:31" ht="15" customHeight="1">
      <c r="A10" s="159" t="s">
        <v>41</v>
      </c>
      <c r="B10" s="160"/>
      <c r="C10" s="160"/>
      <c r="D10" s="160"/>
      <c r="E10" s="161"/>
      <c r="F10" s="175"/>
      <c r="G10" s="176"/>
      <c r="H10" s="176"/>
      <c r="I10" s="176"/>
      <c r="J10" s="176"/>
      <c r="K10" s="176"/>
      <c r="L10" s="176"/>
      <c r="M10" s="176"/>
      <c r="N10" s="176"/>
      <c r="O10" s="177"/>
      <c r="P10" s="150" t="s">
        <v>98</v>
      </c>
      <c r="Q10" s="151"/>
      <c r="R10" s="151"/>
      <c r="S10" s="151"/>
      <c r="T10" s="152"/>
      <c r="U10" s="204"/>
      <c r="V10" s="205"/>
      <c r="W10" s="205"/>
      <c r="X10" s="205"/>
      <c r="Y10" s="205"/>
      <c r="Z10" s="205"/>
      <c r="AA10" s="205"/>
      <c r="AB10" s="205"/>
      <c r="AC10" s="206"/>
      <c r="AE10" s="74"/>
    </row>
    <row r="11" spans="1:31" ht="15" customHeight="1">
      <c r="A11" s="162"/>
      <c r="B11" s="163"/>
      <c r="C11" s="163"/>
      <c r="D11" s="163"/>
      <c r="E11" s="164"/>
      <c r="F11" s="178"/>
      <c r="G11" s="179"/>
      <c r="H11" s="179"/>
      <c r="I11" s="179"/>
      <c r="J11" s="179"/>
      <c r="K11" s="179"/>
      <c r="L11" s="179"/>
      <c r="M11" s="179"/>
      <c r="N11" s="179"/>
      <c r="O11" s="180"/>
      <c r="P11" s="156"/>
      <c r="Q11" s="157"/>
      <c r="R11" s="157"/>
      <c r="S11" s="157"/>
      <c r="T11" s="158"/>
      <c r="U11" s="207"/>
      <c r="V11" s="208"/>
      <c r="W11" s="208"/>
      <c r="X11" s="208"/>
      <c r="Y11" s="208"/>
      <c r="Z11" s="208"/>
      <c r="AA11" s="208"/>
      <c r="AB11" s="208"/>
      <c r="AC11" s="209"/>
      <c r="AD11" s="75"/>
      <c r="AE11" s="74"/>
    </row>
    <row r="12" spans="1:31" ht="15" customHeight="1">
      <c r="A12" s="150" t="s">
        <v>95</v>
      </c>
      <c r="B12" s="160"/>
      <c r="C12" s="160"/>
      <c r="D12" s="160"/>
      <c r="E12" s="161"/>
      <c r="F12" s="76" t="s">
        <v>42</v>
      </c>
      <c r="G12" s="181"/>
      <c r="H12" s="181"/>
      <c r="I12" s="181"/>
      <c r="J12" s="181"/>
      <c r="K12" s="181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9"/>
      <c r="AE12" s="74"/>
    </row>
    <row r="13" spans="1:31" ht="15" customHeight="1">
      <c r="A13" s="153"/>
      <c r="B13" s="171"/>
      <c r="C13" s="171"/>
      <c r="D13" s="171"/>
      <c r="E13" s="172"/>
      <c r="F13" s="182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4"/>
      <c r="AD13" s="79"/>
      <c r="AE13" s="74"/>
    </row>
    <row r="14" spans="1:31" ht="15" customHeight="1">
      <c r="A14" s="173"/>
      <c r="B14" s="171"/>
      <c r="C14" s="171"/>
      <c r="D14" s="171"/>
      <c r="E14" s="172"/>
      <c r="F14" s="185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7"/>
      <c r="AD14" s="79"/>
      <c r="AE14" s="74"/>
    </row>
    <row r="15" spans="1:31" ht="15" customHeight="1">
      <c r="A15" s="150" t="s">
        <v>96</v>
      </c>
      <c r="B15" s="160"/>
      <c r="C15" s="160"/>
      <c r="D15" s="160"/>
      <c r="E15" s="161"/>
      <c r="F15" s="165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7"/>
      <c r="AD15" s="79"/>
      <c r="AE15" s="74"/>
    </row>
    <row r="16" spans="1:31" ht="15" customHeight="1">
      <c r="A16" s="162"/>
      <c r="B16" s="163"/>
      <c r="C16" s="163"/>
      <c r="D16" s="163"/>
      <c r="E16" s="164"/>
      <c r="F16" s="168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70"/>
      <c r="AD16" s="79"/>
      <c r="AE16" s="74"/>
    </row>
    <row r="17" spans="1:31" ht="15" customHeight="1">
      <c r="A17" s="159" t="s">
        <v>45</v>
      </c>
      <c r="B17" s="160"/>
      <c r="C17" s="160"/>
      <c r="D17" s="160"/>
      <c r="E17" s="161"/>
      <c r="F17" s="165"/>
      <c r="G17" s="166"/>
      <c r="H17" s="166"/>
      <c r="I17" s="166"/>
      <c r="J17" s="166"/>
      <c r="K17" s="166"/>
      <c r="L17" s="166"/>
      <c r="M17" s="166"/>
      <c r="N17" s="166"/>
      <c r="O17" s="166"/>
      <c r="P17" s="159" t="s">
        <v>46</v>
      </c>
      <c r="Q17" s="160"/>
      <c r="R17" s="160"/>
      <c r="S17" s="160"/>
      <c r="T17" s="161"/>
      <c r="U17" s="210"/>
      <c r="V17" s="210"/>
      <c r="W17" s="210"/>
      <c r="X17" s="210"/>
      <c r="Y17" s="210"/>
      <c r="Z17" s="210"/>
      <c r="AA17" s="210"/>
      <c r="AB17" s="210"/>
      <c r="AC17" s="211"/>
      <c r="AD17" s="79"/>
      <c r="AE17" s="74"/>
    </row>
    <row r="18" spans="1:31" ht="15" customHeight="1">
      <c r="A18" s="162"/>
      <c r="B18" s="163"/>
      <c r="C18" s="163"/>
      <c r="D18" s="163"/>
      <c r="E18" s="164"/>
      <c r="F18" s="168"/>
      <c r="G18" s="169"/>
      <c r="H18" s="169"/>
      <c r="I18" s="169"/>
      <c r="J18" s="169"/>
      <c r="K18" s="169"/>
      <c r="L18" s="169"/>
      <c r="M18" s="169"/>
      <c r="N18" s="169"/>
      <c r="O18" s="169"/>
      <c r="P18" s="162"/>
      <c r="Q18" s="163"/>
      <c r="R18" s="163"/>
      <c r="S18" s="163"/>
      <c r="T18" s="164"/>
      <c r="U18" s="212"/>
      <c r="V18" s="212"/>
      <c r="W18" s="212"/>
      <c r="X18" s="212"/>
      <c r="Y18" s="212"/>
      <c r="Z18" s="212"/>
      <c r="AA18" s="212"/>
      <c r="AB18" s="212"/>
      <c r="AC18" s="213"/>
      <c r="AD18" s="79"/>
      <c r="AE18" s="74"/>
    </row>
    <row r="19" spans="1:31" ht="15" customHeight="1">
      <c r="A19" s="159" t="s">
        <v>54</v>
      </c>
      <c r="B19" s="160"/>
      <c r="C19" s="160"/>
      <c r="D19" s="160"/>
      <c r="E19" s="161"/>
      <c r="F19" s="165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7"/>
      <c r="AD19" s="79"/>
      <c r="AE19" s="74"/>
    </row>
    <row r="20" spans="1:31" ht="15" customHeight="1">
      <c r="A20" s="162"/>
      <c r="B20" s="163"/>
      <c r="C20" s="163"/>
      <c r="D20" s="163"/>
      <c r="E20" s="164"/>
      <c r="F20" s="168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70"/>
      <c r="AD20" s="79"/>
      <c r="AE20" s="74"/>
    </row>
    <row r="21" spans="1:31" ht="15" customHeight="1">
      <c r="A21" s="150" t="s">
        <v>97</v>
      </c>
      <c r="B21" s="151"/>
      <c r="C21" s="151"/>
      <c r="D21" s="151"/>
      <c r="E21" s="152"/>
      <c r="F21" s="165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7"/>
      <c r="AD21" s="79"/>
      <c r="AE21" s="74"/>
    </row>
    <row r="22" spans="1:31" ht="15" customHeight="1">
      <c r="A22" s="156"/>
      <c r="B22" s="157"/>
      <c r="C22" s="157"/>
      <c r="D22" s="157"/>
      <c r="E22" s="158"/>
      <c r="F22" s="168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70"/>
      <c r="AD22" s="79"/>
      <c r="AE22" s="74"/>
    </row>
    <row r="23" spans="1:31" ht="9" customHeight="1">
      <c r="A23" s="153" t="s">
        <v>47</v>
      </c>
      <c r="B23" s="154"/>
      <c r="C23" s="154"/>
      <c r="D23" s="154"/>
      <c r="E23" s="155"/>
      <c r="F23" s="100"/>
      <c r="G23" s="100"/>
      <c r="H23" s="101"/>
      <c r="I23" s="100"/>
      <c r="J23" s="100"/>
      <c r="K23" s="101"/>
      <c r="L23" s="101"/>
      <c r="M23" s="101"/>
      <c r="N23" s="100"/>
      <c r="O23" s="101"/>
      <c r="P23" s="100"/>
      <c r="Q23" s="100"/>
      <c r="R23" s="101"/>
      <c r="S23" s="101"/>
      <c r="T23" s="101"/>
      <c r="U23" s="100"/>
      <c r="V23" s="100"/>
      <c r="W23" s="100"/>
      <c r="X23" s="100"/>
      <c r="Y23" s="100"/>
      <c r="Z23" s="100"/>
      <c r="AA23" s="100"/>
      <c r="AB23" s="100"/>
      <c r="AC23" s="102"/>
      <c r="AD23" s="79"/>
      <c r="AE23" s="74"/>
    </row>
    <row r="24" spans="1:31" ht="17.399999999999999" customHeight="1">
      <c r="A24" s="153"/>
      <c r="B24" s="154"/>
      <c r="C24" s="154"/>
      <c r="D24" s="154"/>
      <c r="E24" s="155"/>
      <c r="F24" s="101"/>
      <c r="G24" s="100" t="s">
        <v>73</v>
      </c>
      <c r="H24" s="101"/>
      <c r="I24" s="101" t="s">
        <v>74</v>
      </c>
      <c r="J24" s="100"/>
      <c r="K24" s="100"/>
      <c r="L24" s="100"/>
      <c r="M24" s="163"/>
      <c r="N24" s="163"/>
      <c r="O24" s="101" t="s">
        <v>75</v>
      </c>
      <c r="P24" s="101" t="s">
        <v>76</v>
      </c>
      <c r="Q24" s="100" t="s">
        <v>77</v>
      </c>
      <c r="R24" s="100"/>
      <c r="S24" s="163"/>
      <c r="T24" s="163"/>
      <c r="U24" s="100" t="s">
        <v>75</v>
      </c>
      <c r="V24" s="101" t="s">
        <v>78</v>
      </c>
      <c r="W24" s="101" t="s">
        <v>79</v>
      </c>
      <c r="X24" s="100"/>
      <c r="Y24" s="100"/>
      <c r="Z24" s="163">
        <f>M24+S24</f>
        <v>0</v>
      </c>
      <c r="AA24" s="163"/>
      <c r="AB24" s="100" t="s">
        <v>75</v>
      </c>
      <c r="AC24" s="102"/>
      <c r="AE24" s="74"/>
    </row>
    <row r="25" spans="1:31" ht="9" customHeight="1">
      <c r="A25" s="153"/>
      <c r="B25" s="154"/>
      <c r="C25" s="154"/>
      <c r="D25" s="154"/>
      <c r="E25" s="155"/>
      <c r="F25" s="101"/>
      <c r="G25" s="100"/>
      <c r="H25" s="100"/>
      <c r="I25" s="101"/>
      <c r="J25" s="100"/>
      <c r="K25" s="100"/>
      <c r="L25" s="100"/>
      <c r="M25" s="100"/>
      <c r="N25" s="103"/>
      <c r="O25" s="100"/>
      <c r="P25" s="101"/>
      <c r="Q25" s="100"/>
      <c r="R25" s="100"/>
      <c r="S25" s="100"/>
      <c r="T25" s="100"/>
      <c r="U25" s="100"/>
      <c r="V25" s="100"/>
      <c r="W25" s="101"/>
      <c r="X25" s="100"/>
      <c r="Y25" s="100"/>
      <c r="Z25" s="100"/>
      <c r="AA25" s="100"/>
      <c r="AB25" s="100"/>
      <c r="AC25" s="104"/>
      <c r="AE25" s="74"/>
    </row>
    <row r="26" spans="1:31" ht="17.399999999999999" customHeight="1">
      <c r="A26" s="153"/>
      <c r="B26" s="154"/>
      <c r="C26" s="154"/>
      <c r="D26" s="154"/>
      <c r="E26" s="155"/>
      <c r="F26" s="101"/>
      <c r="G26" s="100" t="s">
        <v>80</v>
      </c>
      <c r="H26" s="101"/>
      <c r="I26" s="101" t="s">
        <v>74</v>
      </c>
      <c r="J26" s="100"/>
      <c r="K26" s="100"/>
      <c r="L26" s="100"/>
      <c r="M26" s="163"/>
      <c r="N26" s="163"/>
      <c r="O26" s="101" t="s">
        <v>75</v>
      </c>
      <c r="P26" s="101" t="s">
        <v>76</v>
      </c>
      <c r="Q26" s="100" t="s">
        <v>77</v>
      </c>
      <c r="R26" s="100"/>
      <c r="S26" s="163"/>
      <c r="T26" s="163"/>
      <c r="U26" s="100" t="s">
        <v>75</v>
      </c>
      <c r="V26" s="101" t="s">
        <v>78</v>
      </c>
      <c r="W26" s="101" t="s">
        <v>81</v>
      </c>
      <c r="X26" s="100"/>
      <c r="Y26" s="100"/>
      <c r="Z26" s="163">
        <f>M26+S26</f>
        <v>0</v>
      </c>
      <c r="AA26" s="163"/>
      <c r="AB26" s="100" t="s">
        <v>75</v>
      </c>
      <c r="AC26" s="104"/>
      <c r="AE26" s="74"/>
    </row>
    <row r="27" spans="1:31" ht="9" customHeight="1">
      <c r="A27" s="156"/>
      <c r="B27" s="157"/>
      <c r="C27" s="157"/>
      <c r="D27" s="157"/>
      <c r="E27" s="158"/>
      <c r="F27" s="105"/>
      <c r="G27" s="106"/>
      <c r="H27" s="106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7"/>
      <c r="AE27" s="74"/>
    </row>
    <row r="28" spans="1:31" ht="9" customHeight="1">
      <c r="A28" s="150" t="s">
        <v>43</v>
      </c>
      <c r="B28" s="151"/>
      <c r="C28" s="151"/>
      <c r="D28" s="151"/>
      <c r="E28" s="152"/>
      <c r="F28" s="82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9"/>
      <c r="AD28" s="79"/>
      <c r="AE28" s="74"/>
    </row>
    <row r="29" spans="1:31" ht="17.399999999999999" customHeight="1">
      <c r="A29" s="153"/>
      <c r="B29" s="154"/>
      <c r="C29" s="154"/>
      <c r="D29" s="154"/>
      <c r="E29" s="155"/>
      <c r="F29" s="83"/>
      <c r="G29" s="110" t="s">
        <v>82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1"/>
      <c r="AD29" s="79"/>
      <c r="AE29" s="74"/>
    </row>
    <row r="30" spans="1:31" ht="9" customHeight="1">
      <c r="A30" s="153"/>
      <c r="B30" s="154"/>
      <c r="C30" s="154"/>
      <c r="D30" s="154"/>
      <c r="E30" s="155"/>
      <c r="F30" s="83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1"/>
      <c r="AD30" s="79"/>
      <c r="AE30" s="74"/>
    </row>
    <row r="31" spans="1:31" ht="17.399999999999999" customHeight="1">
      <c r="A31" s="153"/>
      <c r="B31" s="154"/>
      <c r="C31" s="154"/>
      <c r="D31" s="154"/>
      <c r="E31" s="155"/>
      <c r="F31" s="83"/>
      <c r="G31" s="116" t="s">
        <v>102</v>
      </c>
      <c r="H31" s="110" t="s">
        <v>117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1"/>
      <c r="AD31" s="79"/>
      <c r="AE31" s="74"/>
    </row>
    <row r="32" spans="1:31" ht="9" customHeight="1">
      <c r="A32" s="153"/>
      <c r="B32" s="154"/>
      <c r="C32" s="154"/>
      <c r="D32" s="154"/>
      <c r="E32" s="155"/>
      <c r="F32" s="83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1"/>
      <c r="AD32" s="79"/>
      <c r="AE32" s="74"/>
    </row>
    <row r="33" spans="1:31" ht="17.399999999999999" customHeight="1">
      <c r="A33" s="153"/>
      <c r="B33" s="154"/>
      <c r="C33" s="154"/>
      <c r="D33" s="154"/>
      <c r="E33" s="155"/>
      <c r="F33" s="83"/>
      <c r="G33" s="116" t="s">
        <v>102</v>
      </c>
      <c r="H33" s="110" t="s">
        <v>118</v>
      </c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1"/>
      <c r="AD33" s="79"/>
      <c r="AE33" s="74"/>
    </row>
    <row r="34" spans="1:31" ht="9" customHeight="1">
      <c r="A34" s="153"/>
      <c r="B34" s="154"/>
      <c r="C34" s="154"/>
      <c r="D34" s="154"/>
      <c r="E34" s="155"/>
      <c r="F34" s="112"/>
      <c r="G34"/>
      <c r="H34" s="75"/>
      <c r="I34"/>
      <c r="J34"/>
      <c r="K34"/>
      <c r="L34"/>
      <c r="M34"/>
      <c r="P34" s="75"/>
      <c r="Q34"/>
      <c r="R34"/>
      <c r="S34"/>
      <c r="T34"/>
      <c r="U34"/>
      <c r="V34"/>
      <c r="X34" s="75"/>
      <c r="Y34"/>
      <c r="Z34"/>
      <c r="AA34"/>
      <c r="AB34"/>
      <c r="AC34" s="113"/>
      <c r="AD34" s="79"/>
      <c r="AE34" s="74"/>
    </row>
    <row r="35" spans="1:31" ht="17.399999999999999" customHeight="1">
      <c r="A35" s="153"/>
      <c r="B35" s="154"/>
      <c r="C35" s="154"/>
      <c r="D35" s="154"/>
      <c r="E35" s="155"/>
      <c r="F35" s="112"/>
      <c r="G35" s="117" t="s">
        <v>102</v>
      </c>
      <c r="H35" s="73" t="s">
        <v>119</v>
      </c>
      <c r="I35" s="73"/>
      <c r="J35" s="73"/>
      <c r="K35" s="73"/>
      <c r="L35" s="73"/>
      <c r="M35" s="73"/>
      <c r="P35" s="73"/>
      <c r="Q35" s="73"/>
      <c r="R35" s="73"/>
      <c r="S35" s="73"/>
      <c r="T35" s="73"/>
      <c r="U35" s="73"/>
      <c r="V35" s="73"/>
      <c r="X35" s="73"/>
      <c r="Y35" s="73"/>
      <c r="Z35" s="73"/>
      <c r="AA35" s="73"/>
      <c r="AB35" s="73"/>
      <c r="AC35" s="113"/>
      <c r="AD35" s="79"/>
      <c r="AE35" s="74"/>
    </row>
    <row r="36" spans="1:31" ht="9" customHeight="1">
      <c r="A36" s="156"/>
      <c r="B36" s="157"/>
      <c r="C36" s="157"/>
      <c r="D36" s="157"/>
      <c r="E36" s="158"/>
      <c r="F36" s="114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115"/>
      <c r="AD36" s="79"/>
      <c r="AE36" s="74"/>
    </row>
    <row r="37" spans="1:31" ht="9" customHeight="1">
      <c r="A37" s="189" t="s">
        <v>94</v>
      </c>
      <c r="B37" s="190"/>
      <c r="C37" s="190"/>
      <c r="D37" s="190"/>
      <c r="E37" s="191"/>
      <c r="F37" s="73"/>
      <c r="G37"/>
      <c r="H37"/>
      <c r="I37" s="73"/>
      <c r="J37" s="73"/>
      <c r="L37"/>
      <c r="M37"/>
      <c r="N37" s="81"/>
      <c r="O37" s="73"/>
      <c r="P37" s="81"/>
      <c r="Q37"/>
      <c r="R37"/>
      <c r="S37" s="73"/>
      <c r="T37" s="73"/>
      <c r="U37"/>
      <c r="V37"/>
      <c r="W37" s="81"/>
      <c r="X37" s="73"/>
      <c r="AC37" s="68"/>
      <c r="AE37" s="74"/>
    </row>
    <row r="38" spans="1:31" ht="17.399999999999999" customHeight="1">
      <c r="A38" s="192"/>
      <c r="B38" s="193"/>
      <c r="C38" s="193"/>
      <c r="D38" s="193"/>
      <c r="E38" s="194"/>
      <c r="F38" s="73"/>
      <c r="G38" t="s">
        <v>83</v>
      </c>
      <c r="H38"/>
      <c r="I38" s="73"/>
      <c r="J38" s="73"/>
      <c r="L38"/>
      <c r="M38" s="203" t="s">
        <v>86</v>
      </c>
      <c r="N38" s="203"/>
      <c r="O38" s="203"/>
      <c r="P38" s="203"/>
      <c r="Q38" t="s">
        <v>87</v>
      </c>
      <c r="R38" t="s">
        <v>88</v>
      </c>
      <c r="S38" s="73" t="s">
        <v>90</v>
      </c>
      <c r="T38" s="188">
        <f>M24+M26</f>
        <v>0</v>
      </c>
      <c r="U38" s="188"/>
      <c r="V38" t="s">
        <v>88</v>
      </c>
      <c r="W38" s="81" t="s">
        <v>91</v>
      </c>
      <c r="X38" s="255">
        <f>1000*T38</f>
        <v>0</v>
      </c>
      <c r="Y38" s="255"/>
      <c r="Z38" s="255"/>
      <c r="AA38" s="255"/>
      <c r="AB38" s="62" t="s">
        <v>92</v>
      </c>
      <c r="AC38" s="68"/>
      <c r="AE38" s="74"/>
    </row>
    <row r="39" spans="1:31" ht="9" customHeight="1">
      <c r="A39" s="192"/>
      <c r="B39" s="193"/>
      <c r="C39" s="193"/>
      <c r="D39" s="193"/>
      <c r="E39" s="194"/>
      <c r="F39" s="73"/>
      <c r="G39"/>
      <c r="H39"/>
      <c r="I39" s="73"/>
      <c r="J39" s="73"/>
      <c r="L39"/>
      <c r="M39"/>
      <c r="N39" s="81"/>
      <c r="O39" s="73"/>
      <c r="P39" s="81"/>
      <c r="Q39"/>
      <c r="R39"/>
      <c r="S39" s="73"/>
      <c r="T39" s="73"/>
      <c r="U39"/>
      <c r="V39"/>
      <c r="W39" s="81"/>
      <c r="X39" s="73"/>
      <c r="AC39" s="68"/>
      <c r="AE39" s="74"/>
    </row>
    <row r="40" spans="1:31" ht="17.399999999999999" customHeight="1">
      <c r="A40" s="192"/>
      <c r="B40" s="193"/>
      <c r="C40" s="193"/>
      <c r="D40" s="193"/>
      <c r="E40" s="194"/>
      <c r="F40" s="73"/>
      <c r="G40" t="s">
        <v>84</v>
      </c>
      <c r="H40"/>
      <c r="I40" s="73"/>
      <c r="J40" s="73"/>
      <c r="L40"/>
      <c r="M40" s="203" t="s">
        <v>89</v>
      </c>
      <c r="N40" s="203"/>
      <c r="O40" s="203"/>
      <c r="P40" s="203"/>
      <c r="Q40" t="s">
        <v>87</v>
      </c>
      <c r="R40" t="s">
        <v>88</v>
      </c>
      <c r="S40" s="73" t="s">
        <v>90</v>
      </c>
      <c r="T40" s="188">
        <f>S24+S26</f>
        <v>0</v>
      </c>
      <c r="U40" s="188"/>
      <c r="V40" t="s">
        <v>88</v>
      </c>
      <c r="W40" s="81" t="s">
        <v>91</v>
      </c>
      <c r="X40" s="255">
        <f>500*T40</f>
        <v>0</v>
      </c>
      <c r="Y40" s="255"/>
      <c r="Z40" s="255"/>
      <c r="AA40" s="255"/>
      <c r="AB40" s="62" t="s">
        <v>92</v>
      </c>
      <c r="AC40" s="68"/>
      <c r="AE40" s="74"/>
    </row>
    <row r="41" spans="1:31" ht="9" customHeight="1">
      <c r="A41" s="192"/>
      <c r="B41" s="193"/>
      <c r="C41" s="193"/>
      <c r="D41" s="193"/>
      <c r="E41" s="194"/>
      <c r="F41" s="73"/>
      <c r="G41"/>
      <c r="H41"/>
      <c r="I41" s="73"/>
      <c r="J41" s="73"/>
      <c r="L41"/>
      <c r="M41"/>
      <c r="N41" s="81"/>
      <c r="O41" s="73"/>
      <c r="P41" s="81"/>
      <c r="Q41"/>
      <c r="R41"/>
      <c r="S41" s="73"/>
      <c r="T41" s="73"/>
      <c r="U41"/>
      <c r="V41"/>
      <c r="W41" s="81"/>
      <c r="X41" s="73"/>
      <c r="AC41" s="68"/>
      <c r="AE41" s="74"/>
    </row>
    <row r="42" spans="1:31" ht="17.399999999999999" customHeight="1">
      <c r="A42" s="192"/>
      <c r="B42" s="193"/>
      <c r="C42" s="193"/>
      <c r="D42" s="193"/>
      <c r="E42" s="194"/>
      <c r="F42" s="73"/>
      <c r="H42"/>
      <c r="I42" s="73"/>
      <c r="J42" s="73"/>
      <c r="L42"/>
      <c r="M42"/>
      <c r="N42" s="81"/>
      <c r="O42" s="73"/>
      <c r="P42" s="81"/>
      <c r="Q42"/>
      <c r="R42"/>
      <c r="S42" s="73"/>
      <c r="T42" s="73"/>
      <c r="U42" t="s">
        <v>85</v>
      </c>
      <c r="V42"/>
      <c r="W42" s="81"/>
      <c r="X42" s="255"/>
      <c r="Y42" s="255"/>
      <c r="Z42" s="255"/>
      <c r="AA42" s="255"/>
      <c r="AB42" s="62" t="s">
        <v>92</v>
      </c>
      <c r="AC42" s="68"/>
      <c r="AE42" s="74"/>
    </row>
    <row r="43" spans="1:31" ht="9" customHeight="1">
      <c r="A43" s="192"/>
      <c r="B43" s="193"/>
      <c r="C43" s="193"/>
      <c r="D43" s="193"/>
      <c r="E43" s="194"/>
      <c r="F43" s="73"/>
      <c r="G43"/>
      <c r="H43"/>
      <c r="I43" s="73"/>
      <c r="J43" s="73"/>
      <c r="L43"/>
      <c r="M43"/>
      <c r="N43" s="81"/>
      <c r="O43" s="73"/>
      <c r="P43" s="81"/>
      <c r="Q43"/>
      <c r="R43"/>
      <c r="S43" s="73"/>
      <c r="T43" s="73"/>
      <c r="U43"/>
      <c r="V43"/>
      <c r="W43" s="81"/>
      <c r="X43" s="73"/>
      <c r="AC43" s="68"/>
      <c r="AE43" s="74"/>
    </row>
    <row r="44" spans="1:31" ht="17.399999999999999" customHeight="1">
      <c r="A44" s="192"/>
      <c r="B44" s="193"/>
      <c r="C44" s="193"/>
      <c r="D44" s="193"/>
      <c r="E44" s="194"/>
      <c r="F44" s="73"/>
      <c r="G44"/>
      <c r="H44"/>
      <c r="I44" s="73"/>
      <c r="J44" s="73"/>
      <c r="L44"/>
      <c r="M44"/>
      <c r="N44" s="81"/>
      <c r="O44" s="73"/>
      <c r="P44" s="81"/>
      <c r="Q44"/>
      <c r="R44"/>
      <c r="S44" s="73"/>
      <c r="T44" s="73"/>
      <c r="U44" t="s">
        <v>93</v>
      </c>
      <c r="V44"/>
      <c r="W44" s="81"/>
      <c r="X44" s="256">
        <f>X38+X40+X42</f>
        <v>0</v>
      </c>
      <c r="Y44" s="256"/>
      <c r="Z44" s="256"/>
      <c r="AA44" s="256"/>
      <c r="AB44" s="62" t="s">
        <v>92</v>
      </c>
      <c r="AC44" s="68"/>
      <c r="AE44" s="74"/>
    </row>
    <row r="45" spans="1:31" ht="9" customHeight="1">
      <c r="A45" s="195"/>
      <c r="B45" s="188"/>
      <c r="C45" s="188"/>
      <c r="D45" s="188"/>
      <c r="E45" s="196"/>
      <c r="F45" s="65"/>
      <c r="G45" s="80"/>
      <c r="H45" s="80"/>
      <c r="I45" s="65"/>
      <c r="J45" s="65"/>
      <c r="K45" s="66"/>
      <c r="L45" s="80"/>
      <c r="M45" s="80"/>
      <c r="N45" s="118"/>
      <c r="O45" s="65"/>
      <c r="P45" s="118"/>
      <c r="Q45" s="80"/>
      <c r="R45" s="80"/>
      <c r="S45" s="65"/>
      <c r="T45" s="65"/>
      <c r="U45" s="80"/>
      <c r="V45" s="80"/>
      <c r="W45" s="118"/>
      <c r="X45" s="65"/>
      <c r="Y45" s="66"/>
      <c r="Z45" s="66"/>
      <c r="AA45" s="66"/>
      <c r="AB45" s="66"/>
      <c r="AC45" s="67"/>
      <c r="AE45" s="74"/>
    </row>
    <row r="46" spans="1:31" ht="9" customHeight="1">
      <c r="A46" s="189" t="s">
        <v>113</v>
      </c>
      <c r="B46" s="190"/>
      <c r="C46" s="190"/>
      <c r="D46" s="190"/>
      <c r="E46" s="191"/>
      <c r="F46" s="250"/>
      <c r="G46" s="77"/>
      <c r="H46" s="77"/>
      <c r="I46" s="250"/>
      <c r="J46" s="250"/>
      <c r="K46" s="251"/>
      <c r="L46" s="77"/>
      <c r="M46" s="77"/>
      <c r="N46" s="252"/>
      <c r="O46" s="250"/>
      <c r="P46" s="252"/>
      <c r="Q46" s="77"/>
      <c r="R46" s="77"/>
      <c r="S46" s="250"/>
      <c r="T46" s="250"/>
      <c r="U46" s="77"/>
      <c r="V46" s="77"/>
      <c r="W46" s="252"/>
      <c r="X46" s="250"/>
      <c r="Y46" s="251"/>
      <c r="Z46" s="251"/>
      <c r="AA46" s="251"/>
      <c r="AB46" s="251"/>
      <c r="AC46" s="254"/>
      <c r="AE46" s="74"/>
    </row>
    <row r="47" spans="1:31" ht="17.399999999999999" customHeight="1">
      <c r="A47" s="192"/>
      <c r="B47" s="249"/>
      <c r="C47" s="249"/>
      <c r="D47" s="249"/>
      <c r="E47" s="194"/>
      <c r="F47" s="83"/>
      <c r="G47" s="110" t="s">
        <v>82</v>
      </c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1"/>
      <c r="AD47" s="79"/>
      <c r="AE47" s="74"/>
    </row>
    <row r="48" spans="1:31" ht="9" customHeight="1">
      <c r="A48" s="192"/>
      <c r="B48" s="249"/>
      <c r="C48" s="249"/>
      <c r="D48" s="249"/>
      <c r="E48" s="194"/>
      <c r="F48" s="245"/>
      <c r="G48" s="246"/>
      <c r="H48" s="246"/>
      <c r="I48" s="245"/>
      <c r="J48" s="245"/>
      <c r="K48" s="247"/>
      <c r="L48" s="246"/>
      <c r="M48" s="246"/>
      <c r="N48" s="248"/>
      <c r="O48" s="245"/>
      <c r="P48" s="248"/>
      <c r="Q48" s="246"/>
      <c r="R48" s="246"/>
      <c r="S48" s="245"/>
      <c r="T48" s="245"/>
      <c r="U48" s="246"/>
      <c r="V48" s="246"/>
      <c r="W48" s="248"/>
      <c r="X48" s="245"/>
      <c r="Y48" s="247"/>
      <c r="Z48" s="247"/>
      <c r="AA48" s="247"/>
      <c r="AB48" s="247"/>
      <c r="AC48" s="68"/>
      <c r="AE48" s="74"/>
    </row>
    <row r="49" spans="1:31" ht="17.399999999999999" customHeight="1">
      <c r="A49" s="192"/>
      <c r="B49" s="249"/>
      <c r="C49" s="249"/>
      <c r="D49" s="249"/>
      <c r="E49" s="194"/>
      <c r="F49" s="73"/>
      <c r="G49" s="246" t="s">
        <v>102</v>
      </c>
      <c r="H49" s="246" t="s">
        <v>114</v>
      </c>
      <c r="I49" s="245"/>
      <c r="J49" s="245"/>
      <c r="K49" s="247"/>
      <c r="L49" s="246"/>
      <c r="M49" s="253"/>
      <c r="N49" s="253"/>
      <c r="O49" s="253"/>
      <c r="P49" s="253"/>
      <c r="Q49" s="246"/>
      <c r="R49" s="246"/>
      <c r="S49" s="245"/>
      <c r="T49" s="253"/>
      <c r="U49" s="253"/>
      <c r="V49" s="246"/>
      <c r="W49" s="248"/>
      <c r="X49" s="253"/>
      <c r="Y49" s="253"/>
      <c r="Z49" s="253"/>
      <c r="AA49" s="253"/>
      <c r="AB49" s="247"/>
      <c r="AC49" s="68"/>
      <c r="AE49" s="74"/>
    </row>
    <row r="50" spans="1:31" ht="9" customHeight="1">
      <c r="A50" s="192"/>
      <c r="B50" s="249"/>
      <c r="C50" s="249"/>
      <c r="D50" s="249"/>
      <c r="E50" s="194"/>
      <c r="F50" s="73"/>
      <c r="G50" s="246"/>
      <c r="H50" s="246"/>
      <c r="I50" s="245"/>
      <c r="J50" s="245"/>
      <c r="K50" s="247"/>
      <c r="L50" s="246"/>
      <c r="M50" s="246"/>
      <c r="N50" s="248"/>
      <c r="O50" s="245"/>
      <c r="P50" s="248"/>
      <c r="Q50" s="246"/>
      <c r="R50" s="246"/>
      <c r="S50" s="245"/>
      <c r="T50" s="245"/>
      <c r="U50" s="246"/>
      <c r="V50" s="246"/>
      <c r="W50" s="248"/>
      <c r="X50" s="245"/>
      <c r="Y50" s="247"/>
      <c r="Z50" s="247"/>
      <c r="AA50" s="247"/>
      <c r="AB50" s="247"/>
      <c r="AC50" s="68"/>
      <c r="AE50" s="74"/>
    </row>
    <row r="51" spans="1:31" ht="17.399999999999999" customHeight="1">
      <c r="A51" s="192"/>
      <c r="B51" s="249"/>
      <c r="C51" s="249"/>
      <c r="D51" s="249"/>
      <c r="E51" s="194"/>
      <c r="F51" s="73"/>
      <c r="G51" s="246" t="s">
        <v>102</v>
      </c>
      <c r="H51" s="246" t="s">
        <v>115</v>
      </c>
      <c r="I51" s="245"/>
      <c r="J51" s="245"/>
      <c r="K51" s="247"/>
      <c r="L51" s="246"/>
      <c r="M51" s="253"/>
      <c r="N51" s="253"/>
      <c r="O51" s="253"/>
      <c r="P51" s="253"/>
      <c r="Q51" s="246"/>
      <c r="R51" s="246"/>
      <c r="S51" s="245"/>
      <c r="T51" s="253"/>
      <c r="U51" s="253"/>
      <c r="V51" s="246"/>
      <c r="W51" s="248"/>
      <c r="X51" s="253"/>
      <c r="Y51" s="253"/>
      <c r="Z51" s="253"/>
      <c r="AA51" s="253"/>
      <c r="AB51" s="247"/>
      <c r="AC51" s="68"/>
      <c r="AE51" s="74"/>
    </row>
    <row r="52" spans="1:31" ht="9" customHeight="1">
      <c r="A52" s="192"/>
      <c r="B52" s="249"/>
      <c r="C52" s="249"/>
      <c r="D52" s="249"/>
      <c r="E52" s="194"/>
      <c r="F52" s="73"/>
      <c r="G52" s="246"/>
      <c r="H52" s="246"/>
      <c r="I52" s="245"/>
      <c r="J52" s="245"/>
      <c r="K52" s="247"/>
      <c r="L52" s="246"/>
      <c r="M52" s="253"/>
      <c r="N52" s="253"/>
      <c r="O52" s="253"/>
      <c r="P52" s="253"/>
      <c r="Q52" s="246"/>
      <c r="R52" s="246"/>
      <c r="S52" s="245"/>
      <c r="T52" s="253"/>
      <c r="U52" s="253"/>
      <c r="V52" s="246"/>
      <c r="W52" s="248"/>
      <c r="X52" s="253"/>
      <c r="Y52" s="253"/>
      <c r="Z52" s="253"/>
      <c r="AA52" s="253"/>
      <c r="AB52" s="247"/>
      <c r="AC52" s="68"/>
      <c r="AE52" s="74"/>
    </row>
    <row r="53" spans="1:31" ht="17.399999999999999" customHeight="1">
      <c r="A53" s="192"/>
      <c r="B53" s="249"/>
      <c r="C53" s="249"/>
      <c r="D53" s="249"/>
      <c r="E53" s="194"/>
      <c r="F53" s="73"/>
      <c r="G53" s="246" t="s">
        <v>102</v>
      </c>
      <c r="H53" s="246" t="s">
        <v>116</v>
      </c>
      <c r="I53" s="245"/>
      <c r="J53" s="245"/>
      <c r="K53" s="247"/>
      <c r="L53" s="246"/>
      <c r="M53" s="253"/>
      <c r="N53" s="253"/>
      <c r="O53" s="253"/>
      <c r="P53" s="253"/>
      <c r="Q53" s="246"/>
      <c r="R53" s="246"/>
      <c r="S53" s="245"/>
      <c r="T53" s="253"/>
      <c r="U53" s="253"/>
      <c r="V53" s="246"/>
      <c r="W53" s="248"/>
      <c r="X53" s="253"/>
      <c r="Y53" s="253"/>
      <c r="Z53" s="253"/>
      <c r="AA53" s="253"/>
      <c r="AB53" s="247"/>
      <c r="AC53" s="68"/>
      <c r="AE53" s="74"/>
    </row>
    <row r="54" spans="1:31" ht="9" customHeight="1">
      <c r="A54" s="195"/>
      <c r="B54" s="188"/>
      <c r="C54" s="188"/>
      <c r="D54" s="188"/>
      <c r="E54" s="196"/>
      <c r="F54" s="65"/>
      <c r="G54" s="80"/>
      <c r="H54" s="80"/>
      <c r="I54" s="65"/>
      <c r="J54" s="65"/>
      <c r="K54" s="66"/>
      <c r="L54" s="80"/>
      <c r="M54" s="80"/>
      <c r="N54" s="118"/>
      <c r="O54" s="65"/>
      <c r="P54" s="118"/>
      <c r="Q54" s="80"/>
      <c r="R54" s="80"/>
      <c r="S54" s="65"/>
      <c r="T54" s="65"/>
      <c r="U54" s="80"/>
      <c r="V54" s="80"/>
      <c r="W54" s="118"/>
      <c r="X54" s="65"/>
      <c r="Y54" s="66"/>
      <c r="Z54" s="66"/>
      <c r="AA54" s="66"/>
      <c r="AB54" s="66"/>
      <c r="AC54" s="67"/>
      <c r="AE54" s="74"/>
    </row>
    <row r="55" spans="1:31" ht="30.6" customHeight="1">
      <c r="A55" s="112"/>
      <c r="B55"/>
      <c r="C55"/>
      <c r="D55"/>
      <c r="E55" s="113"/>
      <c r="F55" s="73"/>
      <c r="G55"/>
      <c r="H55"/>
      <c r="I55" s="73"/>
      <c r="J55" s="73"/>
      <c r="L55"/>
      <c r="M55"/>
      <c r="N55" s="81"/>
      <c r="O55" s="73"/>
      <c r="P55" s="81"/>
      <c r="Q55"/>
      <c r="R55"/>
      <c r="S55" s="73"/>
      <c r="T55" s="73"/>
      <c r="U55"/>
      <c r="V55"/>
      <c r="W55" s="81"/>
      <c r="X55" s="73"/>
      <c r="AC55" s="68"/>
      <c r="AE55" s="74"/>
    </row>
    <row r="56" spans="1:31" ht="30.6" customHeight="1">
      <c r="A56" s="71"/>
      <c r="B56"/>
      <c r="C56" s="75" t="s">
        <v>99</v>
      </c>
      <c r="D56"/>
      <c r="E56" s="70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AC56" s="68"/>
      <c r="AE56" s="74"/>
    </row>
    <row r="57" spans="1:31" ht="30.6" customHeight="1">
      <c r="A57" s="71"/>
      <c r="B57"/>
      <c r="C57" s="75" t="s">
        <v>100</v>
      </c>
      <c r="D57"/>
      <c r="E57" s="70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C57" s="68"/>
      <c r="AE57" s="74"/>
    </row>
    <row r="58" spans="1:31" ht="30.6" customHeight="1">
      <c r="A58" s="112"/>
      <c r="B58"/>
      <c r="C58" s="75" t="s">
        <v>101</v>
      </c>
      <c r="D58"/>
      <c r="E58" s="113"/>
      <c r="F58" s="73"/>
      <c r="G58" s="73"/>
      <c r="H58" s="73"/>
      <c r="I58" s="73"/>
      <c r="J58" s="74"/>
      <c r="K58" s="74"/>
      <c r="L58" s="74"/>
      <c r="M58" s="74"/>
      <c r="N58" s="74"/>
      <c r="O58" s="74"/>
      <c r="P58" s="74"/>
      <c r="Q58" s="74"/>
      <c r="R58" s="74"/>
      <c r="AC58" s="68"/>
      <c r="AE58" s="74"/>
    </row>
    <row r="59" spans="1:31" ht="30.6" customHeight="1">
      <c r="A59" s="69"/>
      <c r="B59" s="73"/>
      <c r="C59" s="73"/>
      <c r="D59" s="73"/>
      <c r="E59" s="70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0"/>
      <c r="AD59" s="74"/>
      <c r="AE59" s="74"/>
    </row>
    <row r="60" spans="1:31" ht="30.6" customHeight="1">
      <c r="A60" s="72"/>
      <c r="B60" s="84"/>
      <c r="C60" s="84"/>
      <c r="D60" s="65"/>
      <c r="E60" s="8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7"/>
      <c r="AD60" s="74"/>
      <c r="AE60" s="74"/>
    </row>
    <row r="61" spans="1:31" ht="15" customHeight="1">
      <c r="A61" s="75"/>
      <c r="B61" s="75"/>
      <c r="C61" s="75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AD61" s="74"/>
      <c r="AE61" s="74"/>
    </row>
    <row r="62" spans="1:31" ht="15" customHeight="1">
      <c r="A6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/>
      <c r="W62"/>
      <c r="X62"/>
      <c r="Y62" s="74"/>
      <c r="Z62" s="74"/>
      <c r="AA62" s="74"/>
      <c r="AB62" s="74"/>
      <c r="AC62" s="74"/>
      <c r="AD62" s="74"/>
      <c r="AE62" s="74"/>
    </row>
    <row r="63" spans="1:31" ht="15" customHeight="1">
      <c r="A6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/>
      <c r="T63"/>
      <c r="U63"/>
      <c r="V63" s="74"/>
      <c r="W63" s="74"/>
      <c r="X63" s="74"/>
      <c r="Y63" s="74"/>
      <c r="Z63" s="74"/>
      <c r="AA63" s="74"/>
      <c r="AB63" s="74"/>
      <c r="AC63" s="74"/>
      <c r="AD63" s="74"/>
      <c r="AE63" s="74"/>
    </row>
    <row r="64" spans="1:31" ht="15" customHeight="1">
      <c r="A64"/>
      <c r="B64" s="73"/>
      <c r="C64"/>
      <c r="D64"/>
      <c r="E64"/>
      <c r="F64"/>
      <c r="G64"/>
      <c r="H64"/>
      <c r="I64"/>
      <c r="J64"/>
      <c r="K64" s="73"/>
      <c r="L64" s="73"/>
      <c r="M64" s="73"/>
      <c r="N64" s="73"/>
      <c r="O64" s="73"/>
      <c r="P64" s="73"/>
      <c r="Q64" s="73"/>
      <c r="R64" s="73"/>
      <c r="S64"/>
      <c r="T64"/>
      <c r="U64"/>
      <c r="V64" s="74"/>
      <c r="W64" s="74"/>
      <c r="X64" s="74"/>
      <c r="Y64" s="74"/>
      <c r="Z64" s="74"/>
      <c r="AA64" s="74"/>
      <c r="AB64" s="74"/>
      <c r="AC64" s="74"/>
      <c r="AD64" s="74"/>
      <c r="AE64" s="74"/>
    </row>
    <row r="65" spans="1:31" ht="15" customHeight="1">
      <c r="A65"/>
      <c r="B65" s="73"/>
      <c r="C65"/>
      <c r="D65"/>
      <c r="E65" s="73"/>
      <c r="F65" s="86"/>
      <c r="G65" s="86"/>
      <c r="H65" s="87"/>
      <c r="I65" s="87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/>
      <c r="W65"/>
      <c r="X65"/>
      <c r="Y65" s="74"/>
      <c r="Z65" s="74"/>
      <c r="AA65" s="74"/>
      <c r="AB65" s="74"/>
      <c r="AC65" s="74"/>
      <c r="AD65" s="74"/>
      <c r="AE65" s="74"/>
    </row>
    <row r="66" spans="1:31" ht="15" customHeight="1">
      <c r="A66"/>
      <c r="B66" s="73"/>
      <c r="C66"/>
      <c r="D66"/>
      <c r="E66"/>
      <c r="F66" s="86"/>
      <c r="G66" s="86"/>
      <c r="H66" s="86"/>
      <c r="I66" s="86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/>
      <c r="W66"/>
      <c r="X66"/>
      <c r="Y66" s="74"/>
      <c r="Z66" s="74"/>
      <c r="AA66" s="74"/>
      <c r="AB66" s="74"/>
      <c r="AC66" s="74"/>
      <c r="AD66" s="74"/>
      <c r="AE66" s="74"/>
    </row>
    <row r="67" spans="1:31" ht="15" customHeight="1"/>
    <row r="68" spans="1:31" ht="15" customHeight="1"/>
    <row r="69" spans="1:31" ht="15" customHeight="1"/>
  </sheetData>
  <mergeCells count="39">
    <mergeCell ref="A46:E54"/>
    <mergeCell ref="X42:AA42"/>
    <mergeCell ref="X44:AA44"/>
    <mergeCell ref="A37:E45"/>
    <mergeCell ref="V2:AA3"/>
    <mergeCell ref="M38:P38"/>
    <mergeCell ref="M40:P40"/>
    <mergeCell ref="T38:U38"/>
    <mergeCell ref="X38:AA38"/>
    <mergeCell ref="T40:U40"/>
    <mergeCell ref="X40:AA40"/>
    <mergeCell ref="F10:O11"/>
    <mergeCell ref="P10:T11"/>
    <mergeCell ref="U10:AC11"/>
    <mergeCell ref="P17:T18"/>
    <mergeCell ref="F17:O18"/>
    <mergeCell ref="U17:AC18"/>
    <mergeCell ref="A4:AC6"/>
    <mergeCell ref="A8:E9"/>
    <mergeCell ref="F8:AC9"/>
    <mergeCell ref="A10:E11"/>
    <mergeCell ref="F15:AC16"/>
    <mergeCell ref="G12:K12"/>
    <mergeCell ref="F13:AC14"/>
    <mergeCell ref="A28:E36"/>
    <mergeCell ref="A23:E27"/>
    <mergeCell ref="A17:E18"/>
    <mergeCell ref="F19:AC20"/>
    <mergeCell ref="A12:E14"/>
    <mergeCell ref="A21:E22"/>
    <mergeCell ref="A15:E16"/>
    <mergeCell ref="A19:E20"/>
    <mergeCell ref="F21:AC22"/>
    <mergeCell ref="M24:N24"/>
    <mergeCell ref="S24:T24"/>
    <mergeCell ref="Z24:AA24"/>
    <mergeCell ref="M26:N26"/>
    <mergeCell ref="S26:T26"/>
    <mergeCell ref="Z26:AA26"/>
  </mergeCells>
  <phoneticPr fontId="1"/>
  <pageMargins left="0.70866141732283472" right="0.70866141732283472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813"/>
  <sheetViews>
    <sheetView topLeftCell="D1" zoomScale="110" zoomScaleNormal="110" zoomScaleSheetLayoutView="100" workbookViewId="0">
      <pane ySplit="7" topLeftCell="A11" activePane="bottomLeft" state="frozen"/>
      <selection activeCell="AG34" sqref="AG34"/>
      <selection pane="bottomLeft" activeCell="T5" sqref="T5"/>
    </sheetView>
  </sheetViews>
  <sheetFormatPr defaultColWidth="9" defaultRowHeight="13.2"/>
  <cols>
    <col min="1" max="1" width="2.59765625" style="1" customWidth="1"/>
    <col min="2" max="2" width="3.59765625" style="2" customWidth="1"/>
    <col min="3" max="3" width="25.59765625" style="2" customWidth="1"/>
    <col min="4" max="4" width="25.59765625" style="1" customWidth="1"/>
    <col min="5" max="5" width="4.59765625" style="2" customWidth="1"/>
    <col min="6" max="6" width="16.59765625" style="1" customWidth="1"/>
    <col min="7" max="7" width="6.59765625" style="1" customWidth="1"/>
    <col min="8" max="9" width="4.59765625" style="1" hidden="1" customWidth="1"/>
    <col min="10" max="10" width="4.59765625" style="2" customWidth="1"/>
    <col min="11" max="11" width="4.59765625" style="2" hidden="1" customWidth="1"/>
    <col min="12" max="12" width="8.09765625" style="2" customWidth="1"/>
    <col min="13" max="14" width="9" style="2"/>
    <col min="15" max="16" width="12.59765625" style="2" customWidth="1"/>
    <col min="17" max="17" width="5.59765625" style="1" customWidth="1"/>
    <col min="18" max="16384" width="9" style="1"/>
  </cols>
  <sheetData>
    <row r="1" spans="2:16" ht="10.199999999999999" customHeight="1"/>
    <row r="2" spans="2:16" ht="30" customHeight="1">
      <c r="B2" s="214" t="s">
        <v>110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2:16" ht="20.100000000000001" customHeight="1" thickBot="1">
      <c r="B3" s="10"/>
    </row>
    <row r="4" spans="2:16" ht="20.100000000000001" hidden="1" customHeight="1" thickBot="1">
      <c r="B4" s="3"/>
      <c r="F4" s="61">
        <v>43922</v>
      </c>
    </row>
    <row r="5" spans="2:16" ht="15" customHeight="1">
      <c r="B5" s="133" t="s">
        <v>0</v>
      </c>
      <c r="C5" s="135" t="s">
        <v>22</v>
      </c>
      <c r="D5" s="135" t="s">
        <v>21</v>
      </c>
      <c r="E5" s="135" t="s">
        <v>1</v>
      </c>
      <c r="F5" s="92">
        <v>46113</v>
      </c>
      <c r="G5" s="28" t="s">
        <v>13</v>
      </c>
      <c r="H5" s="137" t="s">
        <v>6</v>
      </c>
      <c r="I5" s="137" t="s">
        <v>34</v>
      </c>
      <c r="J5" s="135" t="s">
        <v>2</v>
      </c>
      <c r="K5" s="135" t="s">
        <v>3</v>
      </c>
      <c r="L5" s="139" t="s">
        <v>33</v>
      </c>
      <c r="M5" s="141" t="s">
        <v>10</v>
      </c>
      <c r="N5" s="141" t="s">
        <v>11</v>
      </c>
      <c r="O5" s="135" t="s">
        <v>23</v>
      </c>
      <c r="P5" s="144"/>
    </row>
    <row r="6" spans="2:16" ht="15" customHeight="1" thickBot="1">
      <c r="B6" s="134"/>
      <c r="C6" s="136"/>
      <c r="D6" s="136"/>
      <c r="E6" s="136"/>
      <c r="F6" s="29" t="s">
        <v>4</v>
      </c>
      <c r="G6" s="30" t="s">
        <v>5</v>
      </c>
      <c r="H6" s="138"/>
      <c r="I6" s="138"/>
      <c r="J6" s="136"/>
      <c r="K6" s="136"/>
      <c r="L6" s="140"/>
      <c r="M6" s="142"/>
      <c r="N6" s="142"/>
      <c r="O6" s="29" t="s">
        <v>7</v>
      </c>
      <c r="P6" s="96" t="s">
        <v>8</v>
      </c>
    </row>
    <row r="7" spans="2:16" ht="30" customHeight="1" thickTop="1">
      <c r="B7" s="7" t="s">
        <v>9</v>
      </c>
      <c r="C7" s="19" t="s" ph="1">
        <v>14</v>
      </c>
      <c r="D7" s="5" t="s">
        <v>16</v>
      </c>
      <c r="E7" s="11" t="s">
        <v>15</v>
      </c>
      <c r="F7" s="24">
        <v>27508</v>
      </c>
      <c r="G7" s="53">
        <f>DATEDIF(F7,$F$5,"Ｙ")</f>
        <v>50</v>
      </c>
      <c r="H7" s="53" t="str">
        <f t="shared" ref="H7" si="0">IF(G7&gt;=60,"60",IF(G7&gt;=50,"50",IF(G7&gt;=40,"40",IF(G7&gt;=30,"30",IF(G7&gt;=20,"20",IF(G7&gt;=15,"15",IF(G7&gt;=10,"10")))))))</f>
        <v>50</v>
      </c>
      <c r="I7" s="53" t="str">
        <f>IF(G7&gt;=35,"壮",IF(G7&gt;=18,"青",IF(G7&gt;=13,"少")))</f>
        <v>壮</v>
      </c>
      <c r="J7" s="11" t="s">
        <v>17</v>
      </c>
      <c r="K7" s="11"/>
      <c r="L7" s="17" t="s">
        <v>18</v>
      </c>
      <c r="M7" s="11" t="s">
        <v>19</v>
      </c>
      <c r="N7" s="11" t="s">
        <v>111</v>
      </c>
      <c r="O7" s="15" t="s">
        <v>49</v>
      </c>
      <c r="P7" s="97" t="s">
        <v>48</v>
      </c>
    </row>
    <row r="8" spans="2:16" ht="4.95" customHeight="1">
      <c r="B8" s="7"/>
      <c r="C8" s="20"/>
      <c r="D8" s="5"/>
      <c r="E8" s="11"/>
      <c r="F8" s="25"/>
      <c r="G8" s="54"/>
      <c r="H8" s="54"/>
      <c r="I8" s="54"/>
      <c r="J8" s="11"/>
      <c r="K8" s="11"/>
      <c r="L8" s="11"/>
      <c r="M8" s="11"/>
      <c r="N8" s="11"/>
      <c r="O8" s="11"/>
      <c r="P8" s="16"/>
    </row>
    <row r="9" spans="2:16" ht="30" customHeight="1">
      <c r="B9" s="6">
        <v>1</v>
      </c>
      <c r="C9" s="19" ph="1"/>
      <c r="D9" s="4"/>
      <c r="E9" s="11"/>
      <c r="F9" s="26"/>
      <c r="G9" s="55">
        <f t="shared" ref="G9:G28" si="1">DATEDIF(F9,$F$5,"Ｙ")</f>
        <v>126</v>
      </c>
      <c r="H9" s="55" t="str">
        <f t="shared" ref="H9:H28" si="2">IF(G9&gt;=60,"60",IF(G9&gt;=50,"50",IF(G9&gt;=40,"40",IF(G9&gt;=30,"30",IF(G9&gt;=20,"20",IF(G9&gt;=15,"15",IF(G9&gt;=10,"10")))))))</f>
        <v>60</v>
      </c>
      <c r="I9" s="55" t="str">
        <f t="shared" ref="I9:I28" si="3">IF(G9&gt;=35,"壮",IF(G9&gt;=18,"青",IF(G9&gt;=13,"少")))</f>
        <v>壮</v>
      </c>
      <c r="J9" s="12"/>
      <c r="K9" s="12"/>
      <c r="L9" s="57"/>
      <c r="M9" s="12"/>
      <c r="N9" s="12"/>
      <c r="O9" s="15"/>
      <c r="P9" s="97"/>
    </row>
    <row r="10" spans="2:16" ht="30" customHeight="1">
      <c r="B10" s="6">
        <v>2</v>
      </c>
      <c r="C10" s="19" ph="1"/>
      <c r="D10" s="4"/>
      <c r="E10" s="11"/>
      <c r="F10" s="26"/>
      <c r="G10" s="53">
        <f t="shared" si="1"/>
        <v>126</v>
      </c>
      <c r="H10" s="53" t="str">
        <f t="shared" si="2"/>
        <v>60</v>
      </c>
      <c r="I10" s="53" t="str">
        <f t="shared" si="3"/>
        <v>壮</v>
      </c>
      <c r="J10" s="11"/>
      <c r="K10" s="11"/>
      <c r="L10" s="17"/>
      <c r="M10" s="11"/>
      <c r="N10" s="11"/>
      <c r="O10" s="15"/>
      <c r="P10" s="97"/>
    </row>
    <row r="11" spans="2:16" ht="30" customHeight="1">
      <c r="B11" s="6">
        <v>3</v>
      </c>
      <c r="C11" s="19" ph="1"/>
      <c r="D11" s="4"/>
      <c r="E11" s="11"/>
      <c r="F11" s="26"/>
      <c r="G11" s="53">
        <f t="shared" si="1"/>
        <v>126</v>
      </c>
      <c r="H11" s="53" t="str">
        <f t="shared" si="2"/>
        <v>60</v>
      </c>
      <c r="I11" s="53" t="str">
        <f t="shared" si="3"/>
        <v>壮</v>
      </c>
      <c r="J11" s="11"/>
      <c r="K11" s="11"/>
      <c r="L11" s="17"/>
      <c r="M11" s="11"/>
      <c r="N11" s="11"/>
      <c r="O11" s="15"/>
      <c r="P11" s="97"/>
    </row>
    <row r="12" spans="2:16" ht="30" customHeight="1">
      <c r="B12" s="6">
        <v>4</v>
      </c>
      <c r="C12" s="19" ph="1"/>
      <c r="D12" s="4"/>
      <c r="E12" s="11"/>
      <c r="F12" s="26"/>
      <c r="G12" s="53">
        <f t="shared" si="1"/>
        <v>126</v>
      </c>
      <c r="H12" s="53" t="str">
        <f t="shared" si="2"/>
        <v>60</v>
      </c>
      <c r="I12" s="53" t="str">
        <f t="shared" si="3"/>
        <v>壮</v>
      </c>
      <c r="J12" s="11"/>
      <c r="K12" s="11"/>
      <c r="L12" s="17"/>
      <c r="M12" s="11"/>
      <c r="N12" s="11"/>
      <c r="O12" s="15"/>
      <c r="P12" s="97"/>
    </row>
    <row r="13" spans="2:16" ht="30" customHeight="1">
      <c r="B13" s="6">
        <v>5</v>
      </c>
      <c r="C13" s="19" ph="1"/>
      <c r="D13" s="4"/>
      <c r="E13" s="11"/>
      <c r="F13" s="26"/>
      <c r="G13" s="53">
        <f t="shared" si="1"/>
        <v>126</v>
      </c>
      <c r="H13" s="53" t="str">
        <f t="shared" si="2"/>
        <v>60</v>
      </c>
      <c r="I13" s="53" t="str">
        <f t="shared" si="3"/>
        <v>壮</v>
      </c>
      <c r="J13" s="11"/>
      <c r="K13" s="11"/>
      <c r="L13" s="17"/>
      <c r="M13" s="11"/>
      <c r="N13" s="11"/>
      <c r="O13" s="15"/>
      <c r="P13" s="97"/>
    </row>
    <row r="14" spans="2:16" ht="30" customHeight="1">
      <c r="B14" s="6">
        <v>6</v>
      </c>
      <c r="C14" s="19" ph="1"/>
      <c r="D14" s="4"/>
      <c r="E14" s="11"/>
      <c r="F14" s="26"/>
      <c r="G14" s="53">
        <f t="shared" si="1"/>
        <v>126</v>
      </c>
      <c r="H14" s="53" t="str">
        <f t="shared" si="2"/>
        <v>60</v>
      </c>
      <c r="I14" s="53" t="str">
        <f t="shared" si="3"/>
        <v>壮</v>
      </c>
      <c r="J14" s="11"/>
      <c r="K14" s="11"/>
      <c r="L14" s="17"/>
      <c r="M14" s="11"/>
      <c r="N14" s="11"/>
      <c r="O14" s="15"/>
      <c r="P14" s="97"/>
    </row>
    <row r="15" spans="2:16" ht="30" customHeight="1">
      <c r="B15" s="6">
        <v>7</v>
      </c>
      <c r="C15" s="19" ph="1"/>
      <c r="D15" s="4"/>
      <c r="E15" s="11"/>
      <c r="F15" s="26"/>
      <c r="G15" s="53">
        <f t="shared" si="1"/>
        <v>126</v>
      </c>
      <c r="H15" s="53" t="str">
        <f t="shared" si="2"/>
        <v>60</v>
      </c>
      <c r="I15" s="53" t="str">
        <f t="shared" si="3"/>
        <v>壮</v>
      </c>
      <c r="J15" s="11"/>
      <c r="K15" s="11"/>
      <c r="L15" s="17"/>
      <c r="M15" s="11"/>
      <c r="N15" s="11"/>
      <c r="O15" s="15"/>
      <c r="P15" s="97"/>
    </row>
    <row r="16" spans="2:16" ht="30" customHeight="1">
      <c r="B16" s="6">
        <v>8</v>
      </c>
      <c r="C16" s="19" ph="1"/>
      <c r="D16" s="4"/>
      <c r="E16" s="11"/>
      <c r="F16" s="26"/>
      <c r="G16" s="53">
        <f t="shared" si="1"/>
        <v>126</v>
      </c>
      <c r="H16" s="53" t="str">
        <f t="shared" si="2"/>
        <v>60</v>
      </c>
      <c r="I16" s="53" t="str">
        <f t="shared" si="3"/>
        <v>壮</v>
      </c>
      <c r="J16" s="11"/>
      <c r="K16" s="11"/>
      <c r="L16" s="17"/>
      <c r="M16" s="11"/>
      <c r="N16" s="11"/>
      <c r="O16" s="15"/>
      <c r="P16" s="97"/>
    </row>
    <row r="17" spans="2:16" ht="30" customHeight="1">
      <c r="B17" s="6">
        <v>9</v>
      </c>
      <c r="C17" s="19" ph="1"/>
      <c r="D17" s="4"/>
      <c r="E17" s="11"/>
      <c r="F17" s="26"/>
      <c r="G17" s="53">
        <f t="shared" si="1"/>
        <v>126</v>
      </c>
      <c r="H17" s="53" t="str">
        <f t="shared" si="2"/>
        <v>60</v>
      </c>
      <c r="I17" s="53" t="str">
        <f t="shared" si="3"/>
        <v>壮</v>
      </c>
      <c r="J17" s="11"/>
      <c r="K17" s="11"/>
      <c r="L17" s="17"/>
      <c r="M17" s="11"/>
      <c r="N17" s="11"/>
      <c r="O17" s="15"/>
      <c r="P17" s="97"/>
    </row>
    <row r="18" spans="2:16" ht="30" customHeight="1">
      <c r="B18" s="6">
        <v>10</v>
      </c>
      <c r="C18" s="19" ph="1"/>
      <c r="D18" s="4"/>
      <c r="E18" s="11"/>
      <c r="F18" s="26"/>
      <c r="G18" s="53">
        <f t="shared" si="1"/>
        <v>126</v>
      </c>
      <c r="H18" s="53" t="str">
        <f t="shared" si="2"/>
        <v>60</v>
      </c>
      <c r="I18" s="53" t="str">
        <f t="shared" si="3"/>
        <v>壮</v>
      </c>
      <c r="J18" s="11"/>
      <c r="K18" s="11"/>
      <c r="L18" s="17"/>
      <c r="M18" s="11"/>
      <c r="N18" s="11"/>
      <c r="O18" s="15"/>
      <c r="P18" s="97"/>
    </row>
    <row r="19" spans="2:16" ht="30" customHeight="1">
      <c r="B19" s="6">
        <v>11</v>
      </c>
      <c r="C19" s="19" ph="1"/>
      <c r="D19" s="4"/>
      <c r="E19" s="11"/>
      <c r="F19" s="26"/>
      <c r="G19" s="53">
        <f t="shared" si="1"/>
        <v>126</v>
      </c>
      <c r="H19" s="53" t="str">
        <f t="shared" si="2"/>
        <v>60</v>
      </c>
      <c r="I19" s="53" t="str">
        <f t="shared" si="3"/>
        <v>壮</v>
      </c>
      <c r="J19" s="11"/>
      <c r="K19" s="11"/>
      <c r="L19" s="17"/>
      <c r="M19" s="11"/>
      <c r="N19" s="11"/>
      <c r="O19" s="15"/>
      <c r="P19" s="97"/>
    </row>
    <row r="20" spans="2:16" ht="30" customHeight="1">
      <c r="B20" s="6">
        <v>12</v>
      </c>
      <c r="C20" s="19" ph="1"/>
      <c r="D20" s="4"/>
      <c r="E20" s="11"/>
      <c r="F20" s="26"/>
      <c r="G20" s="53">
        <f t="shared" si="1"/>
        <v>126</v>
      </c>
      <c r="H20" s="53" t="str">
        <f t="shared" si="2"/>
        <v>60</v>
      </c>
      <c r="I20" s="53" t="str">
        <f t="shared" si="3"/>
        <v>壮</v>
      </c>
      <c r="J20" s="11"/>
      <c r="K20" s="11"/>
      <c r="L20" s="17"/>
      <c r="M20" s="11"/>
      <c r="N20" s="11"/>
      <c r="O20" s="15"/>
      <c r="P20" s="97"/>
    </row>
    <row r="21" spans="2:16" ht="30" customHeight="1">
      <c r="B21" s="6">
        <v>13</v>
      </c>
      <c r="C21" s="19" ph="1"/>
      <c r="D21" s="4"/>
      <c r="E21" s="11"/>
      <c r="F21" s="26"/>
      <c r="G21" s="53">
        <f t="shared" si="1"/>
        <v>126</v>
      </c>
      <c r="H21" s="53" t="str">
        <f t="shared" si="2"/>
        <v>60</v>
      </c>
      <c r="I21" s="53" t="str">
        <f t="shared" si="3"/>
        <v>壮</v>
      </c>
      <c r="J21" s="11"/>
      <c r="K21" s="11"/>
      <c r="L21" s="17"/>
      <c r="M21" s="11"/>
      <c r="N21" s="11"/>
      <c r="O21" s="15"/>
      <c r="P21" s="97"/>
    </row>
    <row r="22" spans="2:16" ht="30" customHeight="1">
      <c r="B22" s="6">
        <v>14</v>
      </c>
      <c r="C22" s="19" ph="1"/>
      <c r="D22" s="4"/>
      <c r="E22" s="11"/>
      <c r="F22" s="26"/>
      <c r="G22" s="53">
        <f t="shared" si="1"/>
        <v>126</v>
      </c>
      <c r="H22" s="53" t="str">
        <f t="shared" si="2"/>
        <v>60</v>
      </c>
      <c r="I22" s="53" t="str">
        <f t="shared" si="3"/>
        <v>壮</v>
      </c>
      <c r="J22" s="11"/>
      <c r="K22" s="11"/>
      <c r="L22" s="17"/>
      <c r="M22" s="11"/>
      <c r="N22" s="11"/>
      <c r="O22" s="15"/>
      <c r="P22" s="97"/>
    </row>
    <row r="23" spans="2:16" ht="30" customHeight="1">
      <c r="B23" s="6">
        <v>15</v>
      </c>
      <c r="C23" s="19" ph="1"/>
      <c r="D23" s="4"/>
      <c r="E23" s="11"/>
      <c r="F23" s="26"/>
      <c r="G23" s="53">
        <f t="shared" si="1"/>
        <v>126</v>
      </c>
      <c r="H23" s="53" t="str">
        <f t="shared" si="2"/>
        <v>60</v>
      </c>
      <c r="I23" s="53" t="str">
        <f t="shared" si="3"/>
        <v>壮</v>
      </c>
      <c r="J23" s="11"/>
      <c r="K23" s="11"/>
      <c r="L23" s="17"/>
      <c r="M23" s="11"/>
      <c r="N23" s="11"/>
      <c r="O23" s="15"/>
      <c r="P23" s="97"/>
    </row>
    <row r="24" spans="2:16" ht="30" customHeight="1">
      <c r="B24" s="6">
        <v>16</v>
      </c>
      <c r="C24" s="19" ph="1"/>
      <c r="D24" s="4"/>
      <c r="E24" s="11"/>
      <c r="F24" s="26"/>
      <c r="G24" s="53">
        <f t="shared" si="1"/>
        <v>126</v>
      </c>
      <c r="H24" s="53" t="str">
        <f t="shared" si="2"/>
        <v>60</v>
      </c>
      <c r="I24" s="53" t="str">
        <f t="shared" si="3"/>
        <v>壮</v>
      </c>
      <c r="J24" s="11"/>
      <c r="K24" s="11"/>
      <c r="L24" s="17"/>
      <c r="M24" s="11"/>
      <c r="N24" s="11"/>
      <c r="O24" s="15"/>
      <c r="P24" s="97"/>
    </row>
    <row r="25" spans="2:16" ht="30" customHeight="1">
      <c r="B25" s="6">
        <v>17</v>
      </c>
      <c r="C25" s="19" ph="1"/>
      <c r="D25" s="4"/>
      <c r="E25" s="11"/>
      <c r="F25" s="26"/>
      <c r="G25" s="53">
        <f t="shared" si="1"/>
        <v>126</v>
      </c>
      <c r="H25" s="53" t="str">
        <f t="shared" si="2"/>
        <v>60</v>
      </c>
      <c r="I25" s="53" t="str">
        <f t="shared" si="3"/>
        <v>壮</v>
      </c>
      <c r="J25" s="11"/>
      <c r="K25" s="11"/>
      <c r="L25" s="17"/>
      <c r="M25" s="11"/>
      <c r="N25" s="11"/>
      <c r="O25" s="15"/>
      <c r="P25" s="97"/>
    </row>
    <row r="26" spans="2:16" ht="30" customHeight="1">
      <c r="B26" s="6">
        <v>18</v>
      </c>
      <c r="C26" s="19" ph="1"/>
      <c r="D26" s="4"/>
      <c r="E26" s="11"/>
      <c r="F26" s="26"/>
      <c r="G26" s="53">
        <f t="shared" si="1"/>
        <v>126</v>
      </c>
      <c r="H26" s="53" t="str">
        <f t="shared" si="2"/>
        <v>60</v>
      </c>
      <c r="I26" s="53" t="str">
        <f t="shared" si="3"/>
        <v>壮</v>
      </c>
      <c r="J26" s="11"/>
      <c r="K26" s="11"/>
      <c r="L26" s="17"/>
      <c r="M26" s="11"/>
      <c r="N26" s="11"/>
      <c r="O26" s="15"/>
      <c r="P26" s="97"/>
    </row>
    <row r="27" spans="2:16" ht="30" customHeight="1">
      <c r="B27" s="6">
        <v>19</v>
      </c>
      <c r="C27" s="19" ph="1"/>
      <c r="D27" s="4"/>
      <c r="E27" s="11"/>
      <c r="F27" s="26"/>
      <c r="G27" s="53">
        <f t="shared" si="1"/>
        <v>126</v>
      </c>
      <c r="H27" s="53" t="str">
        <f t="shared" si="2"/>
        <v>60</v>
      </c>
      <c r="I27" s="53" t="str">
        <f t="shared" si="3"/>
        <v>壮</v>
      </c>
      <c r="J27" s="11"/>
      <c r="K27" s="11"/>
      <c r="L27" s="17"/>
      <c r="M27" s="11"/>
      <c r="N27" s="11"/>
      <c r="O27" s="15"/>
      <c r="P27" s="97"/>
    </row>
    <row r="28" spans="2:16" ht="30" customHeight="1">
      <c r="B28" s="6">
        <v>20</v>
      </c>
      <c r="C28" s="91" ph="1"/>
      <c r="D28" s="4"/>
      <c r="E28" s="12"/>
      <c r="F28" s="26"/>
      <c r="G28" s="55">
        <f t="shared" si="1"/>
        <v>126</v>
      </c>
      <c r="H28" s="55" t="str">
        <f t="shared" si="2"/>
        <v>60</v>
      </c>
      <c r="I28" s="55" t="str">
        <f t="shared" si="3"/>
        <v>壮</v>
      </c>
      <c r="J28" s="12"/>
      <c r="K28" s="12"/>
      <c r="L28" s="57"/>
      <c r="M28" s="12"/>
      <c r="N28" s="12"/>
      <c r="O28" s="58"/>
      <c r="P28" s="98"/>
    </row>
    <row r="29" spans="2:16" ht="30" customHeight="1">
      <c r="B29" s="6">
        <v>21</v>
      </c>
      <c r="C29" s="91" ph="1"/>
      <c r="D29" s="4"/>
      <c r="E29" s="12"/>
      <c r="F29" s="26"/>
      <c r="G29" s="55">
        <f t="shared" ref="G29:G48" si="4">DATEDIF(F29,$F$5,"Ｙ")</f>
        <v>126</v>
      </c>
      <c r="H29" s="55" t="str">
        <f t="shared" ref="H29:H48" si="5">IF(G29&gt;=60,"60",IF(G29&gt;=50,"50",IF(G29&gt;=40,"40",IF(G29&gt;=30,"30",IF(G29&gt;=20,"20",IF(G29&gt;=15,"15",IF(G29&gt;=10,"10")))))))</f>
        <v>60</v>
      </c>
      <c r="I29" s="55" t="str">
        <f t="shared" ref="I29:I48" si="6">IF(G29&gt;=35,"壮",IF(G29&gt;=18,"青",IF(G29&gt;=13,"少")))</f>
        <v>壮</v>
      </c>
      <c r="J29" s="12"/>
      <c r="K29" s="12"/>
      <c r="L29" s="57"/>
      <c r="M29" s="12"/>
      <c r="N29" s="12"/>
      <c r="O29" s="58"/>
      <c r="P29" s="98"/>
    </row>
    <row r="30" spans="2:16" ht="30" customHeight="1">
      <c r="B30" s="6">
        <v>22</v>
      </c>
      <c r="C30" s="19" ph="1"/>
      <c r="D30" s="4"/>
      <c r="E30" s="11"/>
      <c r="F30" s="26"/>
      <c r="G30" s="53">
        <f t="shared" si="4"/>
        <v>126</v>
      </c>
      <c r="H30" s="53" t="str">
        <f t="shared" si="5"/>
        <v>60</v>
      </c>
      <c r="I30" s="53" t="str">
        <f t="shared" si="6"/>
        <v>壮</v>
      </c>
      <c r="J30" s="11"/>
      <c r="K30" s="11"/>
      <c r="L30" s="17"/>
      <c r="M30" s="11"/>
      <c r="N30" s="11"/>
      <c r="O30" s="15"/>
      <c r="P30" s="97"/>
    </row>
    <row r="31" spans="2:16" ht="30" customHeight="1">
      <c r="B31" s="6">
        <v>23</v>
      </c>
      <c r="C31" s="19" ph="1"/>
      <c r="D31" s="4"/>
      <c r="E31" s="11"/>
      <c r="F31" s="26"/>
      <c r="G31" s="53">
        <f t="shared" si="4"/>
        <v>126</v>
      </c>
      <c r="H31" s="53" t="str">
        <f t="shared" si="5"/>
        <v>60</v>
      </c>
      <c r="I31" s="53" t="str">
        <f t="shared" si="6"/>
        <v>壮</v>
      </c>
      <c r="J31" s="11"/>
      <c r="K31" s="11"/>
      <c r="L31" s="17"/>
      <c r="M31" s="11"/>
      <c r="N31" s="11"/>
      <c r="O31" s="15"/>
      <c r="P31" s="97"/>
    </row>
    <row r="32" spans="2:16" ht="30" customHeight="1">
      <c r="B32" s="6">
        <v>24</v>
      </c>
      <c r="C32" s="19" ph="1"/>
      <c r="D32" s="4"/>
      <c r="E32" s="11"/>
      <c r="F32" s="26"/>
      <c r="G32" s="53">
        <f t="shared" si="4"/>
        <v>126</v>
      </c>
      <c r="H32" s="53" t="str">
        <f t="shared" si="5"/>
        <v>60</v>
      </c>
      <c r="I32" s="53" t="str">
        <f t="shared" si="6"/>
        <v>壮</v>
      </c>
      <c r="J32" s="11"/>
      <c r="K32" s="11"/>
      <c r="L32" s="17"/>
      <c r="M32" s="11"/>
      <c r="N32" s="11"/>
      <c r="O32" s="15"/>
      <c r="P32" s="97"/>
    </row>
    <row r="33" spans="2:16" ht="30" customHeight="1">
      <c r="B33" s="6">
        <v>25</v>
      </c>
      <c r="C33" s="19" ph="1"/>
      <c r="D33" s="4"/>
      <c r="E33" s="11"/>
      <c r="F33" s="26"/>
      <c r="G33" s="53">
        <f t="shared" si="4"/>
        <v>126</v>
      </c>
      <c r="H33" s="53" t="str">
        <f t="shared" si="5"/>
        <v>60</v>
      </c>
      <c r="I33" s="53" t="str">
        <f t="shared" si="6"/>
        <v>壮</v>
      </c>
      <c r="J33" s="11"/>
      <c r="K33" s="11"/>
      <c r="L33" s="17"/>
      <c r="M33" s="11"/>
      <c r="N33" s="11"/>
      <c r="O33" s="15"/>
      <c r="P33" s="97"/>
    </row>
    <row r="34" spans="2:16" ht="30" customHeight="1">
      <c r="B34" s="6">
        <v>26</v>
      </c>
      <c r="C34" s="19" ph="1"/>
      <c r="D34" s="4"/>
      <c r="E34" s="11"/>
      <c r="F34" s="26"/>
      <c r="G34" s="53">
        <f t="shared" si="4"/>
        <v>126</v>
      </c>
      <c r="H34" s="53" t="str">
        <f t="shared" si="5"/>
        <v>60</v>
      </c>
      <c r="I34" s="53" t="str">
        <f t="shared" si="6"/>
        <v>壮</v>
      </c>
      <c r="J34" s="11"/>
      <c r="K34" s="11"/>
      <c r="L34" s="17"/>
      <c r="M34" s="11"/>
      <c r="N34" s="11"/>
      <c r="O34" s="15"/>
      <c r="P34" s="97"/>
    </row>
    <row r="35" spans="2:16" ht="30" customHeight="1">
      <c r="B35" s="6">
        <v>27</v>
      </c>
      <c r="C35" s="19" ph="1"/>
      <c r="D35" s="4"/>
      <c r="E35" s="11"/>
      <c r="F35" s="26"/>
      <c r="G35" s="53">
        <f t="shared" si="4"/>
        <v>126</v>
      </c>
      <c r="H35" s="53" t="str">
        <f t="shared" si="5"/>
        <v>60</v>
      </c>
      <c r="I35" s="53" t="str">
        <f t="shared" si="6"/>
        <v>壮</v>
      </c>
      <c r="J35" s="11"/>
      <c r="K35" s="11"/>
      <c r="L35" s="17"/>
      <c r="M35" s="11"/>
      <c r="N35" s="11"/>
      <c r="O35" s="15"/>
      <c r="P35" s="97"/>
    </row>
    <row r="36" spans="2:16" ht="30" customHeight="1">
      <c r="B36" s="6">
        <v>28</v>
      </c>
      <c r="C36" s="19" ph="1"/>
      <c r="D36" s="4"/>
      <c r="E36" s="11"/>
      <c r="F36" s="26"/>
      <c r="G36" s="53">
        <f t="shared" si="4"/>
        <v>126</v>
      </c>
      <c r="H36" s="53" t="str">
        <f t="shared" si="5"/>
        <v>60</v>
      </c>
      <c r="I36" s="53" t="str">
        <f t="shared" si="6"/>
        <v>壮</v>
      </c>
      <c r="J36" s="11"/>
      <c r="K36" s="11"/>
      <c r="L36" s="17"/>
      <c r="M36" s="11"/>
      <c r="N36" s="11"/>
      <c r="O36" s="15"/>
      <c r="P36" s="97"/>
    </row>
    <row r="37" spans="2:16" ht="30" customHeight="1">
      <c r="B37" s="6">
        <v>29</v>
      </c>
      <c r="C37" s="19" ph="1"/>
      <c r="D37" s="4"/>
      <c r="E37" s="11"/>
      <c r="F37" s="26"/>
      <c r="G37" s="53">
        <f t="shared" si="4"/>
        <v>126</v>
      </c>
      <c r="H37" s="53" t="str">
        <f t="shared" si="5"/>
        <v>60</v>
      </c>
      <c r="I37" s="53" t="str">
        <f t="shared" si="6"/>
        <v>壮</v>
      </c>
      <c r="J37" s="11"/>
      <c r="K37" s="11"/>
      <c r="L37" s="17"/>
      <c r="M37" s="11"/>
      <c r="N37" s="11"/>
      <c r="O37" s="15"/>
      <c r="P37" s="97"/>
    </row>
    <row r="38" spans="2:16" ht="30" customHeight="1">
      <c r="B38" s="6">
        <v>30</v>
      </c>
      <c r="C38" s="19" ph="1"/>
      <c r="D38" s="4"/>
      <c r="E38" s="11"/>
      <c r="F38" s="26"/>
      <c r="G38" s="53">
        <f t="shared" si="4"/>
        <v>126</v>
      </c>
      <c r="H38" s="53" t="str">
        <f t="shared" si="5"/>
        <v>60</v>
      </c>
      <c r="I38" s="53" t="str">
        <f t="shared" si="6"/>
        <v>壮</v>
      </c>
      <c r="J38" s="11"/>
      <c r="K38" s="11"/>
      <c r="L38" s="17"/>
      <c r="M38" s="11"/>
      <c r="N38" s="11"/>
      <c r="O38" s="15"/>
      <c r="P38" s="97"/>
    </row>
    <row r="39" spans="2:16" ht="30" customHeight="1">
      <c r="B39" s="6">
        <v>31</v>
      </c>
      <c r="C39" s="19" ph="1"/>
      <c r="D39" s="4"/>
      <c r="E39" s="11"/>
      <c r="F39" s="26"/>
      <c r="G39" s="53">
        <f t="shared" si="4"/>
        <v>126</v>
      </c>
      <c r="H39" s="53" t="str">
        <f t="shared" si="5"/>
        <v>60</v>
      </c>
      <c r="I39" s="53" t="str">
        <f t="shared" si="6"/>
        <v>壮</v>
      </c>
      <c r="J39" s="11"/>
      <c r="K39" s="11"/>
      <c r="L39" s="17"/>
      <c r="M39" s="11"/>
      <c r="N39" s="11"/>
      <c r="O39" s="15"/>
      <c r="P39" s="97"/>
    </row>
    <row r="40" spans="2:16" ht="30" customHeight="1">
      <c r="B40" s="6">
        <v>32</v>
      </c>
      <c r="C40" s="19" ph="1"/>
      <c r="D40" s="4"/>
      <c r="E40" s="11"/>
      <c r="F40" s="26"/>
      <c r="G40" s="53">
        <f t="shared" si="4"/>
        <v>126</v>
      </c>
      <c r="H40" s="53" t="str">
        <f t="shared" si="5"/>
        <v>60</v>
      </c>
      <c r="I40" s="53" t="str">
        <f t="shared" si="6"/>
        <v>壮</v>
      </c>
      <c r="J40" s="11"/>
      <c r="K40" s="11"/>
      <c r="L40" s="17"/>
      <c r="M40" s="11"/>
      <c r="N40" s="11"/>
      <c r="O40" s="15"/>
      <c r="P40" s="97"/>
    </row>
    <row r="41" spans="2:16" ht="30" customHeight="1">
      <c r="B41" s="6">
        <v>33</v>
      </c>
      <c r="C41" s="19" ph="1"/>
      <c r="D41" s="4"/>
      <c r="E41" s="11"/>
      <c r="F41" s="26"/>
      <c r="G41" s="53">
        <f t="shared" si="4"/>
        <v>126</v>
      </c>
      <c r="H41" s="53" t="str">
        <f t="shared" si="5"/>
        <v>60</v>
      </c>
      <c r="I41" s="53" t="str">
        <f t="shared" si="6"/>
        <v>壮</v>
      </c>
      <c r="J41" s="11"/>
      <c r="K41" s="11"/>
      <c r="L41" s="17"/>
      <c r="M41" s="11"/>
      <c r="N41" s="11"/>
      <c r="O41" s="15"/>
      <c r="P41" s="97"/>
    </row>
    <row r="42" spans="2:16" ht="30" customHeight="1">
      <c r="B42" s="6">
        <v>34</v>
      </c>
      <c r="C42" s="19" ph="1"/>
      <c r="D42" s="4"/>
      <c r="E42" s="11"/>
      <c r="F42" s="26"/>
      <c r="G42" s="53">
        <f t="shared" si="4"/>
        <v>126</v>
      </c>
      <c r="H42" s="53" t="str">
        <f t="shared" si="5"/>
        <v>60</v>
      </c>
      <c r="I42" s="53" t="str">
        <f t="shared" si="6"/>
        <v>壮</v>
      </c>
      <c r="J42" s="11"/>
      <c r="K42" s="11"/>
      <c r="L42" s="17"/>
      <c r="M42" s="11"/>
      <c r="N42" s="11"/>
      <c r="O42" s="15"/>
      <c r="P42" s="97"/>
    </row>
    <row r="43" spans="2:16" ht="30" customHeight="1">
      <c r="B43" s="6">
        <v>35</v>
      </c>
      <c r="C43" s="19" ph="1"/>
      <c r="D43" s="4"/>
      <c r="E43" s="11"/>
      <c r="F43" s="26"/>
      <c r="G43" s="53">
        <f t="shared" si="4"/>
        <v>126</v>
      </c>
      <c r="H43" s="53" t="str">
        <f t="shared" si="5"/>
        <v>60</v>
      </c>
      <c r="I43" s="53" t="str">
        <f t="shared" si="6"/>
        <v>壮</v>
      </c>
      <c r="J43" s="11"/>
      <c r="K43" s="11"/>
      <c r="L43" s="17"/>
      <c r="M43" s="11"/>
      <c r="N43" s="11"/>
      <c r="O43" s="15"/>
      <c r="P43" s="97"/>
    </row>
    <row r="44" spans="2:16" ht="30" customHeight="1">
      <c r="B44" s="6">
        <v>36</v>
      </c>
      <c r="C44" s="19" ph="1"/>
      <c r="D44" s="4"/>
      <c r="E44" s="11"/>
      <c r="F44" s="26"/>
      <c r="G44" s="53">
        <f t="shared" si="4"/>
        <v>126</v>
      </c>
      <c r="H44" s="53" t="str">
        <f t="shared" si="5"/>
        <v>60</v>
      </c>
      <c r="I44" s="53" t="str">
        <f t="shared" si="6"/>
        <v>壮</v>
      </c>
      <c r="J44" s="11"/>
      <c r="K44" s="11"/>
      <c r="L44" s="17"/>
      <c r="M44" s="11"/>
      <c r="N44" s="11"/>
      <c r="O44" s="15"/>
      <c r="P44" s="97"/>
    </row>
    <row r="45" spans="2:16" ht="30" customHeight="1">
      <c r="B45" s="6">
        <v>37</v>
      </c>
      <c r="C45" s="19" ph="1"/>
      <c r="D45" s="4"/>
      <c r="E45" s="11"/>
      <c r="F45" s="26"/>
      <c r="G45" s="53">
        <f t="shared" si="4"/>
        <v>126</v>
      </c>
      <c r="H45" s="53" t="str">
        <f t="shared" si="5"/>
        <v>60</v>
      </c>
      <c r="I45" s="53" t="str">
        <f t="shared" si="6"/>
        <v>壮</v>
      </c>
      <c r="J45" s="11"/>
      <c r="K45" s="11"/>
      <c r="L45" s="17"/>
      <c r="M45" s="11"/>
      <c r="N45" s="11"/>
      <c r="O45" s="15"/>
      <c r="P45" s="97"/>
    </row>
    <row r="46" spans="2:16" ht="30" customHeight="1">
      <c r="B46" s="6">
        <v>38</v>
      </c>
      <c r="C46" s="19" ph="1"/>
      <c r="D46" s="4"/>
      <c r="E46" s="11"/>
      <c r="F46" s="26"/>
      <c r="G46" s="53">
        <f t="shared" si="4"/>
        <v>126</v>
      </c>
      <c r="H46" s="53" t="str">
        <f t="shared" si="5"/>
        <v>60</v>
      </c>
      <c r="I46" s="53" t="str">
        <f t="shared" si="6"/>
        <v>壮</v>
      </c>
      <c r="J46" s="11"/>
      <c r="K46" s="11"/>
      <c r="L46" s="17"/>
      <c r="M46" s="11"/>
      <c r="N46" s="11"/>
      <c r="O46" s="15"/>
      <c r="P46" s="97"/>
    </row>
    <row r="47" spans="2:16" ht="30" customHeight="1">
      <c r="B47" s="6">
        <v>39</v>
      </c>
      <c r="C47" s="19" ph="1"/>
      <c r="D47" s="4"/>
      <c r="E47" s="11"/>
      <c r="F47" s="26"/>
      <c r="G47" s="53">
        <f t="shared" si="4"/>
        <v>126</v>
      </c>
      <c r="H47" s="53" t="str">
        <f t="shared" si="5"/>
        <v>60</v>
      </c>
      <c r="I47" s="53" t="str">
        <f t="shared" si="6"/>
        <v>壮</v>
      </c>
      <c r="J47" s="11"/>
      <c r="K47" s="11"/>
      <c r="L47" s="17"/>
      <c r="M47" s="11"/>
      <c r="N47" s="11"/>
      <c r="O47" s="15"/>
      <c r="P47" s="97"/>
    </row>
    <row r="48" spans="2:16" ht="30" customHeight="1">
      <c r="B48" s="6">
        <v>40</v>
      </c>
      <c r="C48" s="91" ph="1"/>
      <c r="D48" s="4"/>
      <c r="E48" s="12"/>
      <c r="F48" s="26"/>
      <c r="G48" s="55">
        <f t="shared" si="4"/>
        <v>126</v>
      </c>
      <c r="H48" s="55" t="str">
        <f t="shared" si="5"/>
        <v>60</v>
      </c>
      <c r="I48" s="55" t="str">
        <f t="shared" si="6"/>
        <v>壮</v>
      </c>
      <c r="J48" s="12"/>
      <c r="K48" s="12"/>
      <c r="L48" s="57"/>
      <c r="M48" s="12"/>
      <c r="N48" s="12"/>
      <c r="O48" s="58"/>
      <c r="P48" s="98"/>
    </row>
    <row r="49" spans="2:16" ht="30" customHeight="1">
      <c r="B49" s="6">
        <v>41</v>
      </c>
      <c r="C49" s="91" ph="1"/>
      <c r="D49" s="4"/>
      <c r="E49" s="12"/>
      <c r="F49" s="26"/>
      <c r="G49" s="55">
        <f t="shared" ref="G49:G68" si="7">DATEDIF(F49,$F$5,"Ｙ")</f>
        <v>126</v>
      </c>
      <c r="H49" s="55" t="str">
        <f t="shared" ref="H49:H68" si="8">IF(G49&gt;=60,"60",IF(G49&gt;=50,"50",IF(G49&gt;=40,"40",IF(G49&gt;=30,"30",IF(G49&gt;=20,"20",IF(G49&gt;=15,"15",IF(G49&gt;=10,"10")))))))</f>
        <v>60</v>
      </c>
      <c r="I49" s="55" t="str">
        <f t="shared" ref="I49:I68" si="9">IF(G49&gt;=35,"壮",IF(G49&gt;=18,"青",IF(G49&gt;=13,"少")))</f>
        <v>壮</v>
      </c>
      <c r="J49" s="12"/>
      <c r="K49" s="12"/>
      <c r="L49" s="57"/>
      <c r="M49" s="12"/>
      <c r="N49" s="12"/>
      <c r="O49" s="58"/>
      <c r="P49" s="98"/>
    </row>
    <row r="50" spans="2:16" ht="30" customHeight="1">
      <c r="B50" s="6">
        <v>42</v>
      </c>
      <c r="C50" s="19" ph="1"/>
      <c r="D50" s="4"/>
      <c r="E50" s="11"/>
      <c r="F50" s="26"/>
      <c r="G50" s="53">
        <f t="shared" si="7"/>
        <v>126</v>
      </c>
      <c r="H50" s="53" t="str">
        <f t="shared" si="8"/>
        <v>60</v>
      </c>
      <c r="I50" s="53" t="str">
        <f t="shared" si="9"/>
        <v>壮</v>
      </c>
      <c r="J50" s="11"/>
      <c r="K50" s="11"/>
      <c r="L50" s="17"/>
      <c r="M50" s="11"/>
      <c r="N50" s="11"/>
      <c r="O50" s="15"/>
      <c r="P50" s="97"/>
    </row>
    <row r="51" spans="2:16" ht="30" customHeight="1">
      <c r="B51" s="6">
        <v>43</v>
      </c>
      <c r="C51" s="19" ph="1"/>
      <c r="D51" s="4"/>
      <c r="E51" s="11"/>
      <c r="F51" s="26"/>
      <c r="G51" s="53">
        <f t="shared" si="7"/>
        <v>126</v>
      </c>
      <c r="H51" s="53" t="str">
        <f t="shared" si="8"/>
        <v>60</v>
      </c>
      <c r="I51" s="53" t="str">
        <f t="shared" si="9"/>
        <v>壮</v>
      </c>
      <c r="J51" s="11"/>
      <c r="K51" s="11"/>
      <c r="L51" s="17"/>
      <c r="M51" s="11"/>
      <c r="N51" s="11"/>
      <c r="O51" s="15"/>
      <c r="P51" s="97"/>
    </row>
    <row r="52" spans="2:16" ht="30" customHeight="1">
      <c r="B52" s="6">
        <v>44</v>
      </c>
      <c r="C52" s="19" ph="1"/>
      <c r="D52" s="4"/>
      <c r="E52" s="11"/>
      <c r="F52" s="26"/>
      <c r="G52" s="53">
        <f t="shared" si="7"/>
        <v>126</v>
      </c>
      <c r="H52" s="53" t="str">
        <f t="shared" si="8"/>
        <v>60</v>
      </c>
      <c r="I52" s="53" t="str">
        <f t="shared" si="9"/>
        <v>壮</v>
      </c>
      <c r="J52" s="11"/>
      <c r="K52" s="11"/>
      <c r="L52" s="17"/>
      <c r="M52" s="11"/>
      <c r="N52" s="11"/>
      <c r="O52" s="15"/>
      <c r="P52" s="97"/>
    </row>
    <row r="53" spans="2:16" ht="30" customHeight="1">
      <c r="B53" s="6">
        <v>45</v>
      </c>
      <c r="C53" s="19" ph="1"/>
      <c r="D53" s="4"/>
      <c r="E53" s="11"/>
      <c r="F53" s="26"/>
      <c r="G53" s="53">
        <f t="shared" si="7"/>
        <v>126</v>
      </c>
      <c r="H53" s="53" t="str">
        <f t="shared" si="8"/>
        <v>60</v>
      </c>
      <c r="I53" s="53" t="str">
        <f t="shared" si="9"/>
        <v>壮</v>
      </c>
      <c r="J53" s="11"/>
      <c r="K53" s="11"/>
      <c r="L53" s="17"/>
      <c r="M53" s="11"/>
      <c r="N53" s="11"/>
      <c r="O53" s="15"/>
      <c r="P53" s="97"/>
    </row>
    <row r="54" spans="2:16" ht="30" customHeight="1">
      <c r="B54" s="6">
        <v>46</v>
      </c>
      <c r="C54" s="19" ph="1"/>
      <c r="D54" s="4"/>
      <c r="E54" s="11"/>
      <c r="F54" s="26"/>
      <c r="G54" s="53">
        <f t="shared" si="7"/>
        <v>126</v>
      </c>
      <c r="H54" s="53" t="str">
        <f t="shared" si="8"/>
        <v>60</v>
      </c>
      <c r="I54" s="53" t="str">
        <f t="shared" si="9"/>
        <v>壮</v>
      </c>
      <c r="J54" s="11"/>
      <c r="K54" s="11"/>
      <c r="L54" s="17"/>
      <c r="M54" s="11"/>
      <c r="N54" s="11"/>
      <c r="O54" s="15"/>
      <c r="P54" s="97"/>
    </row>
    <row r="55" spans="2:16" ht="30" customHeight="1">
      <c r="B55" s="6">
        <v>47</v>
      </c>
      <c r="C55" s="19" ph="1"/>
      <c r="D55" s="4"/>
      <c r="E55" s="11"/>
      <c r="F55" s="26"/>
      <c r="G55" s="53">
        <f t="shared" si="7"/>
        <v>126</v>
      </c>
      <c r="H55" s="53" t="str">
        <f t="shared" si="8"/>
        <v>60</v>
      </c>
      <c r="I55" s="53" t="str">
        <f t="shared" si="9"/>
        <v>壮</v>
      </c>
      <c r="J55" s="11"/>
      <c r="K55" s="11"/>
      <c r="L55" s="17"/>
      <c r="M55" s="11"/>
      <c r="N55" s="11"/>
      <c r="O55" s="15"/>
      <c r="P55" s="97"/>
    </row>
    <row r="56" spans="2:16" ht="30" customHeight="1">
      <c r="B56" s="6">
        <v>48</v>
      </c>
      <c r="C56" s="19" ph="1"/>
      <c r="D56" s="4"/>
      <c r="E56" s="11"/>
      <c r="F56" s="26"/>
      <c r="G56" s="53">
        <f t="shared" si="7"/>
        <v>126</v>
      </c>
      <c r="H56" s="53" t="str">
        <f t="shared" si="8"/>
        <v>60</v>
      </c>
      <c r="I56" s="53" t="str">
        <f t="shared" si="9"/>
        <v>壮</v>
      </c>
      <c r="J56" s="11"/>
      <c r="K56" s="11"/>
      <c r="L56" s="17"/>
      <c r="M56" s="11"/>
      <c r="N56" s="11"/>
      <c r="O56" s="15"/>
      <c r="P56" s="97"/>
    </row>
    <row r="57" spans="2:16" ht="30" customHeight="1">
      <c r="B57" s="6">
        <v>49</v>
      </c>
      <c r="C57" s="19" ph="1"/>
      <c r="D57" s="4"/>
      <c r="E57" s="11"/>
      <c r="F57" s="26"/>
      <c r="G57" s="53">
        <f t="shared" si="7"/>
        <v>126</v>
      </c>
      <c r="H57" s="53" t="str">
        <f t="shared" si="8"/>
        <v>60</v>
      </c>
      <c r="I57" s="53" t="str">
        <f t="shared" si="9"/>
        <v>壮</v>
      </c>
      <c r="J57" s="11"/>
      <c r="K57" s="11"/>
      <c r="L57" s="17"/>
      <c r="M57" s="11"/>
      <c r="N57" s="11"/>
      <c r="O57" s="15"/>
      <c r="P57" s="97"/>
    </row>
    <row r="58" spans="2:16" ht="30" customHeight="1">
      <c r="B58" s="6">
        <v>50</v>
      </c>
      <c r="C58" s="19" ph="1"/>
      <c r="D58" s="4"/>
      <c r="E58" s="11"/>
      <c r="F58" s="26"/>
      <c r="G58" s="53">
        <f t="shared" si="7"/>
        <v>126</v>
      </c>
      <c r="H58" s="53" t="str">
        <f t="shared" si="8"/>
        <v>60</v>
      </c>
      <c r="I58" s="53" t="str">
        <f t="shared" si="9"/>
        <v>壮</v>
      </c>
      <c r="J58" s="11"/>
      <c r="K58" s="11"/>
      <c r="L58" s="17"/>
      <c r="M58" s="11"/>
      <c r="N58" s="11"/>
      <c r="O58" s="15"/>
      <c r="P58" s="97"/>
    </row>
    <row r="59" spans="2:16" ht="30" customHeight="1">
      <c r="B59" s="6">
        <v>51</v>
      </c>
      <c r="C59" s="19" ph="1"/>
      <c r="D59" s="4"/>
      <c r="E59" s="11"/>
      <c r="F59" s="26"/>
      <c r="G59" s="53">
        <f t="shared" si="7"/>
        <v>126</v>
      </c>
      <c r="H59" s="53" t="str">
        <f t="shared" si="8"/>
        <v>60</v>
      </c>
      <c r="I59" s="53" t="str">
        <f t="shared" si="9"/>
        <v>壮</v>
      </c>
      <c r="J59" s="11"/>
      <c r="K59" s="11"/>
      <c r="L59" s="17"/>
      <c r="M59" s="11"/>
      <c r="N59" s="11"/>
      <c r="O59" s="15"/>
      <c r="P59" s="97"/>
    </row>
    <row r="60" spans="2:16" ht="30" customHeight="1">
      <c r="B60" s="6">
        <v>52</v>
      </c>
      <c r="C60" s="19" ph="1"/>
      <c r="D60" s="4"/>
      <c r="E60" s="11"/>
      <c r="F60" s="26"/>
      <c r="G60" s="53">
        <f t="shared" si="7"/>
        <v>126</v>
      </c>
      <c r="H60" s="53" t="str">
        <f t="shared" si="8"/>
        <v>60</v>
      </c>
      <c r="I60" s="53" t="str">
        <f t="shared" si="9"/>
        <v>壮</v>
      </c>
      <c r="J60" s="11"/>
      <c r="K60" s="11"/>
      <c r="L60" s="17"/>
      <c r="M60" s="11"/>
      <c r="N60" s="11"/>
      <c r="O60" s="15"/>
      <c r="P60" s="97"/>
    </row>
    <row r="61" spans="2:16" ht="30" customHeight="1">
      <c r="B61" s="6">
        <v>53</v>
      </c>
      <c r="C61" s="19" ph="1"/>
      <c r="D61" s="4"/>
      <c r="E61" s="11"/>
      <c r="F61" s="26"/>
      <c r="G61" s="53">
        <f t="shared" si="7"/>
        <v>126</v>
      </c>
      <c r="H61" s="53" t="str">
        <f t="shared" si="8"/>
        <v>60</v>
      </c>
      <c r="I61" s="53" t="str">
        <f t="shared" si="9"/>
        <v>壮</v>
      </c>
      <c r="J61" s="11"/>
      <c r="K61" s="11"/>
      <c r="L61" s="17"/>
      <c r="M61" s="11"/>
      <c r="N61" s="11"/>
      <c r="O61" s="15"/>
      <c r="P61" s="97"/>
    </row>
    <row r="62" spans="2:16" ht="30" customHeight="1">
      <c r="B62" s="6">
        <v>54</v>
      </c>
      <c r="C62" s="19" ph="1"/>
      <c r="D62" s="4"/>
      <c r="E62" s="11"/>
      <c r="F62" s="26"/>
      <c r="G62" s="53">
        <f t="shared" si="7"/>
        <v>126</v>
      </c>
      <c r="H62" s="53" t="str">
        <f t="shared" si="8"/>
        <v>60</v>
      </c>
      <c r="I62" s="53" t="str">
        <f t="shared" si="9"/>
        <v>壮</v>
      </c>
      <c r="J62" s="11"/>
      <c r="K62" s="11"/>
      <c r="L62" s="17"/>
      <c r="M62" s="11"/>
      <c r="N62" s="11"/>
      <c r="O62" s="15"/>
      <c r="P62" s="97"/>
    </row>
    <row r="63" spans="2:16" ht="30" customHeight="1">
      <c r="B63" s="6">
        <v>55</v>
      </c>
      <c r="C63" s="19" ph="1"/>
      <c r="D63" s="4"/>
      <c r="E63" s="11"/>
      <c r="F63" s="26"/>
      <c r="G63" s="53">
        <f t="shared" si="7"/>
        <v>126</v>
      </c>
      <c r="H63" s="53" t="str">
        <f t="shared" si="8"/>
        <v>60</v>
      </c>
      <c r="I63" s="53" t="str">
        <f t="shared" si="9"/>
        <v>壮</v>
      </c>
      <c r="J63" s="11"/>
      <c r="K63" s="11"/>
      <c r="L63" s="17"/>
      <c r="M63" s="11"/>
      <c r="N63" s="11"/>
      <c r="O63" s="15"/>
      <c r="P63" s="97"/>
    </row>
    <row r="64" spans="2:16" ht="30" customHeight="1">
      <c r="B64" s="6">
        <v>56</v>
      </c>
      <c r="C64" s="19" ph="1"/>
      <c r="D64" s="4"/>
      <c r="E64" s="11"/>
      <c r="F64" s="26"/>
      <c r="G64" s="53">
        <f t="shared" si="7"/>
        <v>126</v>
      </c>
      <c r="H64" s="53" t="str">
        <f t="shared" si="8"/>
        <v>60</v>
      </c>
      <c r="I64" s="53" t="str">
        <f t="shared" si="9"/>
        <v>壮</v>
      </c>
      <c r="J64" s="11"/>
      <c r="K64" s="11"/>
      <c r="L64" s="17"/>
      <c r="M64" s="11"/>
      <c r="N64" s="11"/>
      <c r="O64" s="15"/>
      <c r="P64" s="97"/>
    </row>
    <row r="65" spans="2:16" ht="30" customHeight="1">
      <c r="B65" s="6">
        <v>57</v>
      </c>
      <c r="C65" s="19" ph="1"/>
      <c r="D65" s="4"/>
      <c r="E65" s="11"/>
      <c r="F65" s="26"/>
      <c r="G65" s="53">
        <f t="shared" si="7"/>
        <v>126</v>
      </c>
      <c r="H65" s="53" t="str">
        <f t="shared" si="8"/>
        <v>60</v>
      </c>
      <c r="I65" s="53" t="str">
        <f t="shared" si="9"/>
        <v>壮</v>
      </c>
      <c r="J65" s="11"/>
      <c r="K65" s="11"/>
      <c r="L65" s="17"/>
      <c r="M65" s="11"/>
      <c r="N65" s="11"/>
      <c r="O65" s="15"/>
      <c r="P65" s="97"/>
    </row>
    <row r="66" spans="2:16" ht="30" customHeight="1">
      <c r="B66" s="6">
        <v>58</v>
      </c>
      <c r="C66" s="19" ph="1"/>
      <c r="D66" s="4"/>
      <c r="E66" s="11"/>
      <c r="F66" s="26"/>
      <c r="G66" s="53">
        <f t="shared" si="7"/>
        <v>126</v>
      </c>
      <c r="H66" s="53" t="str">
        <f t="shared" si="8"/>
        <v>60</v>
      </c>
      <c r="I66" s="53" t="str">
        <f t="shared" si="9"/>
        <v>壮</v>
      </c>
      <c r="J66" s="11"/>
      <c r="K66" s="11"/>
      <c r="L66" s="17"/>
      <c r="M66" s="11"/>
      <c r="N66" s="11"/>
      <c r="O66" s="15"/>
      <c r="P66" s="97"/>
    </row>
    <row r="67" spans="2:16" ht="30" customHeight="1">
      <c r="B67" s="6">
        <v>59</v>
      </c>
      <c r="C67" s="19" ph="1"/>
      <c r="D67" s="4"/>
      <c r="E67" s="11"/>
      <c r="F67" s="26"/>
      <c r="G67" s="53">
        <f t="shared" si="7"/>
        <v>126</v>
      </c>
      <c r="H67" s="53" t="str">
        <f t="shared" si="8"/>
        <v>60</v>
      </c>
      <c r="I67" s="53" t="str">
        <f t="shared" si="9"/>
        <v>壮</v>
      </c>
      <c r="J67" s="11"/>
      <c r="K67" s="11"/>
      <c r="L67" s="17"/>
      <c r="M67" s="11"/>
      <c r="N67" s="11"/>
      <c r="O67" s="15"/>
      <c r="P67" s="97"/>
    </row>
    <row r="68" spans="2:16" ht="30" customHeight="1" thickBot="1">
      <c r="B68" s="8">
        <v>60</v>
      </c>
      <c r="C68" s="21" ph="1"/>
      <c r="D68" s="9"/>
      <c r="E68" s="13"/>
      <c r="F68" s="27"/>
      <c r="G68" s="56">
        <f t="shared" si="7"/>
        <v>126</v>
      </c>
      <c r="H68" s="56" t="str">
        <f t="shared" si="8"/>
        <v>60</v>
      </c>
      <c r="I68" s="56" t="str">
        <f t="shared" si="9"/>
        <v>壮</v>
      </c>
      <c r="J68" s="18"/>
      <c r="K68" s="18"/>
      <c r="L68" s="59"/>
      <c r="M68" s="18"/>
      <c r="N68" s="18"/>
      <c r="O68" s="60"/>
      <c r="P68" s="99"/>
    </row>
    <row r="69" spans="2:16" ht="15" customHeight="1"/>
    <row r="70" spans="2:16" ht="15" customHeight="1"/>
    <row r="71" spans="2:16" ht="15" customHeight="1"/>
    <row r="72" spans="2:16" ht="15" customHeight="1"/>
    <row r="73" spans="2:16" ht="15" customHeight="1"/>
    <row r="74" spans="2:16" ht="15" customHeight="1"/>
    <row r="75" spans="2:16" ht="15" customHeight="1"/>
    <row r="76" spans="2:16" ht="15" customHeight="1"/>
    <row r="77" spans="2:16" ht="15" customHeight="1"/>
    <row r="78" spans="2:16" ht="15" customHeight="1"/>
    <row r="79" spans="2:16" ht="15" customHeight="1"/>
    <row r="80" spans="2:1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</sheetData>
  <mergeCells count="13">
    <mergeCell ref="B2:P2"/>
    <mergeCell ref="O5:P5"/>
    <mergeCell ref="N5:N6"/>
    <mergeCell ref="M5:M6"/>
    <mergeCell ref="H5:H6"/>
    <mergeCell ref="J5:J6"/>
    <mergeCell ref="K5:K6"/>
    <mergeCell ref="L5:L6"/>
    <mergeCell ref="B5:B6"/>
    <mergeCell ref="C5:C6"/>
    <mergeCell ref="E5:E6"/>
    <mergeCell ref="I5:I6"/>
    <mergeCell ref="D5:D6"/>
  </mergeCells>
  <phoneticPr fontId="1" type="Hiragana" alignment="distributed"/>
  <conditionalFormatting sqref="O9:O68">
    <cfRule type="containsText" dxfId="3" priority="4" operator="containsText" text="ディスリート７">
      <formula>NOT(ISERROR(SEARCH("ディスリート７",O9)))</formula>
    </cfRule>
  </conditionalFormatting>
  <conditionalFormatting sqref="P9:P68">
    <cfRule type="containsText" dxfId="2" priority="3" operator="containsText" text="〇（座位）">
      <formula>NOT(ISERROR(SEARCH("〇（座位）",P9)))</formula>
    </cfRule>
  </conditionalFormatting>
  <conditionalFormatting sqref="E9:E68">
    <cfRule type="containsText" dxfId="1" priority="1" operator="containsText" text="男">
      <formula>NOT(ISERROR(SEARCH("男",E9)))</formula>
    </cfRule>
    <cfRule type="containsText" dxfId="0" priority="2" operator="containsText" text="女">
      <formula>NOT(ISERROR(SEARCH("女",E9)))</formula>
    </cfRule>
  </conditionalFormatting>
  <dataValidations count="7">
    <dataValidation type="list" allowBlank="1" showInputMessage="1" showErrorMessage="1" sqref="E7 E9:E68" xr:uid="{00000000-0002-0000-0100-000000000000}">
      <formula1>"男,女"</formula1>
    </dataValidation>
    <dataValidation type="list" allowBlank="1" showInputMessage="1" showErrorMessage="1" sqref="J7 J9:J68" xr:uid="{00000000-0002-0000-0100-000001000000}">
      <formula1>"右,左"</formula1>
    </dataValidation>
    <dataValidation type="list" allowBlank="1" showInputMessage="1" showErrorMessage="1" sqref="L7 L9:L68" xr:uid="{00000000-0002-0000-0100-000002000000}">
      <formula1>"知的障害,肢体不自由,視覚障害,聴覚障害,内部障害"</formula1>
    </dataValidation>
    <dataValidation type="list" allowBlank="1" showInputMessage="1" showErrorMessage="1" sqref="P7 P9:P68" xr:uid="{00000000-0002-0000-0100-000003000000}">
      <formula1>"〇（立位）,〇（座位）,出場しない"</formula1>
    </dataValidation>
    <dataValidation type="list" allowBlank="1" showInputMessage="1" showErrorMessage="1" sqref="K7 K9:K68" xr:uid="{00000000-0002-0000-0100-000005000000}">
      <formula1>"有"</formula1>
    </dataValidation>
    <dataValidation type="list" allowBlank="1" showInputMessage="1" showErrorMessage="1" sqref="M9:N68 M7:N7" xr:uid="{00000000-0002-0000-0100-000007000000}">
      <formula1>"補助杖,椅子,車椅子,音響"</formula1>
    </dataValidation>
    <dataValidation type="list" allowBlank="1" showInputMessage="1" showErrorMessage="1" sqref="O7 O9:O68" xr:uid="{00000000-0002-0000-0100-000008000000}">
      <formula1>"ディスリート５,ディスリート７,出場しない"</formula1>
    </dataValidation>
  </dataValidations>
  <pageMargins left="0.25" right="0.25" top="0.75" bottom="0.75" header="0.3" footer="0.3"/>
  <pageSetup paperSize="8" fitToHeight="0" orientation="landscape" r:id="rId1"/>
  <rowBreaks count="3" manualBreakCount="3">
    <brk id="23" max="16383" man="1"/>
    <brk id="38" max="16383" man="1"/>
    <brk id="5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FCD7-A127-4DBB-B95D-B4A2005F31D4}">
  <dimension ref="B1:Q775"/>
  <sheetViews>
    <sheetView view="pageBreakPreview" zoomScaleNormal="100" zoomScaleSheetLayoutView="100" workbookViewId="0">
      <selection activeCell="C11" sqref="C11"/>
    </sheetView>
  </sheetViews>
  <sheetFormatPr defaultColWidth="9" defaultRowHeight="13.2"/>
  <cols>
    <col min="1" max="1" width="2.59765625" style="1" customWidth="1"/>
    <col min="2" max="2" width="3.59765625" style="2" customWidth="1"/>
    <col min="3" max="3" width="40.59765625" style="2" customWidth="1"/>
    <col min="4" max="4" width="40.59765625" style="1" customWidth="1"/>
    <col min="5" max="5" width="4.59765625" style="2" customWidth="1"/>
    <col min="6" max="6" width="20.59765625" style="1" customWidth="1"/>
    <col min="7" max="7" width="6.59765625" style="1" customWidth="1"/>
    <col min="8" max="9" width="4.59765625" style="1" hidden="1" customWidth="1"/>
    <col min="10" max="10" width="5.59765625" style="2" customWidth="1"/>
    <col min="11" max="11" width="4.59765625" style="2" hidden="1" customWidth="1"/>
    <col min="12" max="17" width="11.59765625" style="2" customWidth="1"/>
    <col min="18" max="18" width="5.59765625" style="1" customWidth="1"/>
    <col min="19" max="16384" width="9" style="1"/>
  </cols>
  <sheetData>
    <row r="1" spans="2:17" ht="10.199999999999999" customHeight="1"/>
    <row r="2" spans="2:17" ht="30" customHeight="1">
      <c r="B2" s="132" t="s">
        <v>112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2:17" ht="30" customHeight="1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2:17" ht="30" customHeight="1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2:17" ht="20.100000000000001" customHeight="1" thickBot="1">
      <c r="B5" s="10"/>
    </row>
    <row r="6" spans="2:17" ht="20.100000000000001" hidden="1" customHeight="1" thickBot="1">
      <c r="B6" s="3"/>
      <c r="F6" s="61">
        <v>43922</v>
      </c>
    </row>
    <row r="7" spans="2:17" ht="15" customHeight="1">
      <c r="B7" s="133" t="s">
        <v>0</v>
      </c>
      <c r="C7" s="135" t="s">
        <v>22</v>
      </c>
      <c r="D7" s="135" t="s">
        <v>21</v>
      </c>
      <c r="E7" s="135" t="s">
        <v>1</v>
      </c>
      <c r="F7" s="92">
        <v>46113</v>
      </c>
      <c r="G7" s="28" t="s">
        <v>13</v>
      </c>
      <c r="H7" s="137" t="s">
        <v>6</v>
      </c>
      <c r="I7" s="137" t="s">
        <v>34</v>
      </c>
      <c r="J7" s="135" t="s">
        <v>2</v>
      </c>
      <c r="K7" s="135" t="s">
        <v>3</v>
      </c>
      <c r="L7" s="139" t="s">
        <v>33</v>
      </c>
      <c r="M7" s="141" t="s">
        <v>107</v>
      </c>
      <c r="N7" s="135" t="s">
        <v>23</v>
      </c>
      <c r="O7" s="143"/>
      <c r="P7" s="143"/>
      <c r="Q7" s="144"/>
    </row>
    <row r="8" spans="2:17" ht="15" customHeight="1" thickBot="1">
      <c r="B8" s="134"/>
      <c r="C8" s="136"/>
      <c r="D8" s="136"/>
      <c r="E8" s="136"/>
      <c r="F8" s="29" t="s">
        <v>4</v>
      </c>
      <c r="G8" s="30" t="s">
        <v>5</v>
      </c>
      <c r="H8" s="138"/>
      <c r="I8" s="138"/>
      <c r="J8" s="136"/>
      <c r="K8" s="136"/>
      <c r="L8" s="140"/>
      <c r="M8" s="142"/>
      <c r="N8" s="145" t="s">
        <v>7</v>
      </c>
      <c r="O8" s="147"/>
      <c r="P8" s="145" t="s">
        <v>8</v>
      </c>
      <c r="Q8" s="146"/>
    </row>
    <row r="9" spans="2:17" ht="30" customHeight="1" thickTop="1">
      <c r="B9" s="7" t="s">
        <v>9</v>
      </c>
      <c r="C9" s="19" t="s" ph="1">
        <v>14</v>
      </c>
      <c r="D9" s="5" t="s">
        <v>16</v>
      </c>
      <c r="E9" s="11" t="s">
        <v>15</v>
      </c>
      <c r="F9" s="24">
        <v>27508</v>
      </c>
      <c r="G9" s="53">
        <f>DATEDIF(F9,$F$7,"Ｙ")</f>
        <v>50</v>
      </c>
      <c r="H9" s="53" t="str">
        <f t="shared" ref="H9" si="0">IF(G9&gt;=60,"60",IF(G9&gt;=50,"50",IF(G9&gt;=40,"40",IF(G9&gt;=30,"30",IF(G9&gt;=20,"20",IF(G9&gt;=15,"15",IF(G9&gt;=10,"10")))))))</f>
        <v>50</v>
      </c>
      <c r="I9" s="53" t="str">
        <f>IF(G9&gt;=35,"壮",IF(G9&gt;=18,"青",IF(G9&gt;=13,"少")))</f>
        <v>壮</v>
      </c>
      <c r="J9" s="11" t="s">
        <v>106</v>
      </c>
      <c r="K9" s="11"/>
      <c r="L9" s="17" t="s">
        <v>18</v>
      </c>
      <c r="M9" s="11" t="s">
        <v>19</v>
      </c>
      <c r="N9" s="15" t="s">
        <v>49</v>
      </c>
      <c r="O9" s="15" t="s">
        <v>103</v>
      </c>
      <c r="P9" s="124" t="s">
        <v>104</v>
      </c>
      <c r="Q9" s="126" t="s">
        <v>105</v>
      </c>
    </row>
    <row r="10" spans="2:17" ht="7.5" customHeight="1">
      <c r="B10" s="7"/>
      <c r="C10" s="20"/>
      <c r="D10" s="5"/>
      <c r="E10" s="11"/>
      <c r="F10" s="25"/>
      <c r="G10" s="54"/>
      <c r="H10" s="54"/>
      <c r="I10" s="54"/>
      <c r="J10" s="11"/>
      <c r="K10" s="11"/>
      <c r="L10" s="11"/>
      <c r="M10" s="11"/>
      <c r="N10" s="11"/>
      <c r="O10" s="125"/>
      <c r="P10" s="125"/>
      <c r="Q10" s="16"/>
    </row>
    <row r="11" spans="2:17" ht="30" customHeight="1">
      <c r="B11" s="6">
        <v>1</v>
      </c>
      <c r="C11" s="19" ph="1"/>
      <c r="D11" s="4"/>
      <c r="E11" s="11"/>
      <c r="F11" s="26"/>
      <c r="G11" s="55"/>
      <c r="H11" s="55" t="b">
        <f t="shared" ref="H11:H30" si="1">IF(G11&gt;=60,"60",IF(G11&gt;=50,"50",IF(G11&gt;=40,"40",IF(G11&gt;=30,"30",IF(G11&gt;=20,"20",IF(G11&gt;=15,"15",IF(G11&gt;=10,"10")))))))</f>
        <v>0</v>
      </c>
      <c r="I11" s="55" t="b">
        <f t="shared" ref="I11:I30" si="2">IF(G11&gt;=35,"壮",IF(G11&gt;=18,"青",IF(G11&gt;=13,"少")))</f>
        <v>0</v>
      </c>
      <c r="J11" s="12"/>
      <c r="K11" s="12"/>
      <c r="L11" s="57"/>
      <c r="M11" s="12"/>
      <c r="N11" s="15"/>
      <c r="O11" s="124"/>
      <c r="P11" s="124"/>
      <c r="Q11" s="97"/>
    </row>
    <row r="12" spans="2:17" ht="30" customHeight="1">
      <c r="B12" s="6">
        <v>2</v>
      </c>
      <c r="C12" s="19" ph="1"/>
      <c r="D12" s="4"/>
      <c r="E12" s="11"/>
      <c r="F12" s="26"/>
      <c r="G12" s="53"/>
      <c r="H12" s="53" t="b">
        <f t="shared" si="1"/>
        <v>0</v>
      </c>
      <c r="I12" s="53" t="b">
        <f t="shared" si="2"/>
        <v>0</v>
      </c>
      <c r="J12" s="11"/>
      <c r="K12" s="11"/>
      <c r="L12" s="17"/>
      <c r="M12" s="11"/>
      <c r="N12" s="15"/>
      <c r="O12" s="124"/>
      <c r="P12" s="124"/>
      <c r="Q12" s="97"/>
    </row>
    <row r="13" spans="2:17" ht="30" customHeight="1">
      <c r="B13" s="6">
        <v>3</v>
      </c>
      <c r="C13" s="19" ph="1"/>
      <c r="D13" s="4"/>
      <c r="E13" s="11"/>
      <c r="F13" s="26"/>
      <c r="G13" s="53"/>
      <c r="H13" s="53" t="b">
        <f t="shared" si="1"/>
        <v>0</v>
      </c>
      <c r="I13" s="53" t="b">
        <f t="shared" si="2"/>
        <v>0</v>
      </c>
      <c r="J13" s="11"/>
      <c r="K13" s="11"/>
      <c r="L13" s="17"/>
      <c r="M13" s="11"/>
      <c r="N13" s="15"/>
      <c r="O13" s="124"/>
      <c r="P13" s="124"/>
      <c r="Q13" s="97"/>
    </row>
    <row r="14" spans="2:17" ht="30" customHeight="1">
      <c r="B14" s="6">
        <v>4</v>
      </c>
      <c r="C14" s="19" ph="1"/>
      <c r="D14" s="4"/>
      <c r="E14" s="11"/>
      <c r="F14" s="26"/>
      <c r="G14" s="53"/>
      <c r="H14" s="53" t="b">
        <f t="shared" si="1"/>
        <v>0</v>
      </c>
      <c r="I14" s="53" t="b">
        <f t="shared" si="2"/>
        <v>0</v>
      </c>
      <c r="J14" s="11"/>
      <c r="K14" s="11"/>
      <c r="L14" s="17"/>
      <c r="M14" s="11"/>
      <c r="N14" s="15"/>
      <c r="O14" s="124"/>
      <c r="P14" s="124"/>
      <c r="Q14" s="97"/>
    </row>
    <row r="15" spans="2:17" ht="30" customHeight="1">
      <c r="B15" s="6">
        <v>5</v>
      </c>
      <c r="C15" s="19" ph="1"/>
      <c r="D15" s="4"/>
      <c r="E15" s="11"/>
      <c r="F15" s="26"/>
      <c r="G15" s="53"/>
      <c r="H15" s="53" t="b">
        <f t="shared" si="1"/>
        <v>0</v>
      </c>
      <c r="I15" s="53" t="b">
        <f t="shared" si="2"/>
        <v>0</v>
      </c>
      <c r="J15" s="11"/>
      <c r="K15" s="11"/>
      <c r="L15" s="17"/>
      <c r="M15" s="11"/>
      <c r="N15" s="15"/>
      <c r="O15" s="124"/>
      <c r="P15" s="124"/>
      <c r="Q15" s="97"/>
    </row>
    <row r="16" spans="2:17" ht="30" customHeight="1">
      <c r="B16" s="6">
        <v>6</v>
      </c>
      <c r="C16" s="19" ph="1"/>
      <c r="D16" s="4"/>
      <c r="E16" s="11"/>
      <c r="F16" s="26"/>
      <c r="G16" s="53"/>
      <c r="H16" s="53" t="b">
        <f t="shared" si="1"/>
        <v>0</v>
      </c>
      <c r="I16" s="53" t="b">
        <f t="shared" si="2"/>
        <v>0</v>
      </c>
      <c r="J16" s="11"/>
      <c r="K16" s="11"/>
      <c r="L16" s="17"/>
      <c r="M16" s="11"/>
      <c r="N16" s="15"/>
      <c r="O16" s="124"/>
      <c r="P16" s="124"/>
      <c r="Q16" s="97"/>
    </row>
    <row r="17" spans="2:17" ht="30" customHeight="1">
      <c r="B17" s="6">
        <v>7</v>
      </c>
      <c r="C17" s="19" ph="1"/>
      <c r="D17" s="4"/>
      <c r="E17" s="11"/>
      <c r="F17" s="26"/>
      <c r="G17" s="53"/>
      <c r="H17" s="53" t="b">
        <f t="shared" si="1"/>
        <v>0</v>
      </c>
      <c r="I17" s="53" t="b">
        <f t="shared" si="2"/>
        <v>0</v>
      </c>
      <c r="J17" s="11"/>
      <c r="K17" s="11"/>
      <c r="L17" s="17"/>
      <c r="M17" s="11"/>
      <c r="N17" s="15"/>
      <c r="O17" s="124"/>
      <c r="P17" s="124"/>
      <c r="Q17" s="97"/>
    </row>
    <row r="18" spans="2:17" ht="30" customHeight="1">
      <c r="B18" s="6">
        <v>8</v>
      </c>
      <c r="C18" s="19" ph="1"/>
      <c r="D18" s="4"/>
      <c r="E18" s="11"/>
      <c r="F18" s="26"/>
      <c r="G18" s="53"/>
      <c r="H18" s="53" t="b">
        <f t="shared" si="1"/>
        <v>0</v>
      </c>
      <c r="I18" s="53" t="b">
        <f t="shared" si="2"/>
        <v>0</v>
      </c>
      <c r="J18" s="11"/>
      <c r="K18" s="11"/>
      <c r="L18" s="17"/>
      <c r="M18" s="11"/>
      <c r="N18" s="15"/>
      <c r="O18" s="124"/>
      <c r="P18" s="124"/>
      <c r="Q18" s="97"/>
    </row>
    <row r="19" spans="2:17" ht="30" customHeight="1">
      <c r="B19" s="6">
        <v>9</v>
      </c>
      <c r="C19" s="19" ph="1"/>
      <c r="D19" s="4"/>
      <c r="E19" s="11"/>
      <c r="F19" s="26"/>
      <c r="G19" s="53"/>
      <c r="H19" s="53" t="b">
        <f t="shared" si="1"/>
        <v>0</v>
      </c>
      <c r="I19" s="53" t="b">
        <f t="shared" si="2"/>
        <v>0</v>
      </c>
      <c r="J19" s="11"/>
      <c r="K19" s="11"/>
      <c r="L19" s="17"/>
      <c r="M19" s="11"/>
      <c r="N19" s="15"/>
      <c r="O19" s="124"/>
      <c r="P19" s="124"/>
      <c r="Q19" s="97"/>
    </row>
    <row r="20" spans="2:17" ht="30" customHeight="1">
      <c r="B20" s="6">
        <v>10</v>
      </c>
      <c r="C20" s="19" ph="1"/>
      <c r="D20" s="4"/>
      <c r="E20" s="11"/>
      <c r="F20" s="26"/>
      <c r="G20" s="53"/>
      <c r="H20" s="53" t="b">
        <f t="shared" si="1"/>
        <v>0</v>
      </c>
      <c r="I20" s="53" t="b">
        <f t="shared" si="2"/>
        <v>0</v>
      </c>
      <c r="J20" s="11"/>
      <c r="K20" s="11"/>
      <c r="L20" s="17"/>
      <c r="M20" s="11"/>
      <c r="N20" s="15"/>
      <c r="O20" s="124"/>
      <c r="P20" s="124"/>
      <c r="Q20" s="97"/>
    </row>
    <row r="21" spans="2:17" ht="30" customHeight="1">
      <c r="B21" s="6">
        <v>11</v>
      </c>
      <c r="C21" s="19" ph="1"/>
      <c r="D21" s="4"/>
      <c r="E21" s="11"/>
      <c r="F21" s="26"/>
      <c r="G21" s="53"/>
      <c r="H21" s="53" t="b">
        <f t="shared" si="1"/>
        <v>0</v>
      </c>
      <c r="I21" s="53" t="b">
        <f t="shared" si="2"/>
        <v>0</v>
      </c>
      <c r="J21" s="11"/>
      <c r="K21" s="11"/>
      <c r="L21" s="17"/>
      <c r="M21" s="11"/>
      <c r="N21" s="15"/>
      <c r="O21" s="124"/>
      <c r="P21" s="124"/>
      <c r="Q21" s="97"/>
    </row>
    <row r="22" spans="2:17" ht="30" customHeight="1">
      <c r="B22" s="6">
        <v>12</v>
      </c>
      <c r="C22" s="19" ph="1"/>
      <c r="D22" s="4"/>
      <c r="E22" s="11"/>
      <c r="F22" s="26"/>
      <c r="G22" s="53"/>
      <c r="H22" s="53" t="b">
        <f t="shared" si="1"/>
        <v>0</v>
      </c>
      <c r="I22" s="53" t="b">
        <f t="shared" si="2"/>
        <v>0</v>
      </c>
      <c r="J22" s="11"/>
      <c r="K22" s="11"/>
      <c r="L22" s="17"/>
      <c r="M22" s="11"/>
      <c r="N22" s="15"/>
      <c r="O22" s="124"/>
      <c r="P22" s="124"/>
      <c r="Q22" s="97"/>
    </row>
    <row r="23" spans="2:17" ht="30" customHeight="1">
      <c r="B23" s="6">
        <v>13</v>
      </c>
      <c r="C23" s="19" ph="1"/>
      <c r="D23" s="4"/>
      <c r="E23" s="11"/>
      <c r="F23" s="26"/>
      <c r="G23" s="53"/>
      <c r="H23" s="53" t="b">
        <f t="shared" si="1"/>
        <v>0</v>
      </c>
      <c r="I23" s="53" t="b">
        <f t="shared" si="2"/>
        <v>0</v>
      </c>
      <c r="J23" s="11"/>
      <c r="K23" s="11"/>
      <c r="L23" s="17"/>
      <c r="M23" s="11"/>
      <c r="N23" s="15"/>
      <c r="O23" s="124"/>
      <c r="P23" s="124"/>
      <c r="Q23" s="97"/>
    </row>
    <row r="24" spans="2:17" ht="30" customHeight="1">
      <c r="B24" s="6">
        <v>14</v>
      </c>
      <c r="C24" s="19" ph="1"/>
      <c r="D24" s="4"/>
      <c r="E24" s="11"/>
      <c r="F24" s="26"/>
      <c r="G24" s="53"/>
      <c r="H24" s="53" t="b">
        <f t="shared" si="1"/>
        <v>0</v>
      </c>
      <c r="I24" s="53" t="b">
        <f t="shared" si="2"/>
        <v>0</v>
      </c>
      <c r="J24" s="11"/>
      <c r="K24" s="11"/>
      <c r="L24" s="17"/>
      <c r="M24" s="11"/>
      <c r="N24" s="15"/>
      <c r="O24" s="124"/>
      <c r="P24" s="124"/>
      <c r="Q24" s="97"/>
    </row>
    <row r="25" spans="2:17" ht="30" customHeight="1">
      <c r="B25" s="6">
        <v>15</v>
      </c>
      <c r="C25" s="19" ph="1"/>
      <c r="D25" s="4"/>
      <c r="E25" s="11"/>
      <c r="F25" s="26"/>
      <c r="G25" s="53"/>
      <c r="H25" s="53" t="b">
        <f t="shared" si="1"/>
        <v>0</v>
      </c>
      <c r="I25" s="53" t="b">
        <f t="shared" si="2"/>
        <v>0</v>
      </c>
      <c r="J25" s="11"/>
      <c r="K25" s="11"/>
      <c r="L25" s="17"/>
      <c r="M25" s="11"/>
      <c r="N25" s="15"/>
      <c r="O25" s="124"/>
      <c r="P25" s="124"/>
      <c r="Q25" s="97"/>
    </row>
    <row r="26" spans="2:17" ht="30" customHeight="1">
      <c r="B26" s="6">
        <v>16</v>
      </c>
      <c r="C26" s="19" ph="1"/>
      <c r="D26" s="4"/>
      <c r="E26" s="11"/>
      <c r="F26" s="26"/>
      <c r="G26" s="53"/>
      <c r="H26" s="53" t="b">
        <f t="shared" si="1"/>
        <v>0</v>
      </c>
      <c r="I26" s="53" t="b">
        <f t="shared" si="2"/>
        <v>0</v>
      </c>
      <c r="J26" s="11"/>
      <c r="K26" s="11"/>
      <c r="L26" s="17"/>
      <c r="M26" s="11"/>
      <c r="N26" s="15"/>
      <c r="O26" s="124"/>
      <c r="P26" s="124"/>
      <c r="Q26" s="97"/>
    </row>
    <row r="27" spans="2:17" ht="30" customHeight="1">
      <c r="B27" s="6">
        <v>17</v>
      </c>
      <c r="C27" s="19" ph="1"/>
      <c r="D27" s="4"/>
      <c r="E27" s="11"/>
      <c r="F27" s="26"/>
      <c r="G27" s="53"/>
      <c r="H27" s="53" t="b">
        <f t="shared" si="1"/>
        <v>0</v>
      </c>
      <c r="I27" s="53" t="b">
        <f t="shared" si="2"/>
        <v>0</v>
      </c>
      <c r="J27" s="11"/>
      <c r="K27" s="11"/>
      <c r="L27" s="17"/>
      <c r="M27" s="11"/>
      <c r="N27" s="15"/>
      <c r="O27" s="124"/>
      <c r="P27" s="124"/>
      <c r="Q27" s="97"/>
    </row>
    <row r="28" spans="2:17" ht="30" customHeight="1">
      <c r="B28" s="6">
        <v>18</v>
      </c>
      <c r="C28" s="19" ph="1"/>
      <c r="D28" s="4"/>
      <c r="E28" s="11"/>
      <c r="F28" s="26"/>
      <c r="G28" s="53"/>
      <c r="H28" s="53" t="b">
        <f t="shared" si="1"/>
        <v>0</v>
      </c>
      <c r="I28" s="53" t="b">
        <f t="shared" si="2"/>
        <v>0</v>
      </c>
      <c r="J28" s="11"/>
      <c r="K28" s="11"/>
      <c r="L28" s="17"/>
      <c r="M28" s="11"/>
      <c r="N28" s="15"/>
      <c r="O28" s="124"/>
      <c r="P28" s="124"/>
      <c r="Q28" s="97"/>
    </row>
    <row r="29" spans="2:17" ht="30" customHeight="1">
      <c r="B29" s="6">
        <v>19</v>
      </c>
      <c r="C29" s="19" ph="1"/>
      <c r="D29" s="4"/>
      <c r="E29" s="11"/>
      <c r="F29" s="26"/>
      <c r="G29" s="53"/>
      <c r="H29" s="53" t="b">
        <f t="shared" si="1"/>
        <v>0</v>
      </c>
      <c r="I29" s="53" t="b">
        <f t="shared" si="2"/>
        <v>0</v>
      </c>
      <c r="J29" s="11"/>
      <c r="K29" s="11"/>
      <c r="L29" s="17"/>
      <c r="M29" s="11"/>
      <c r="N29" s="15"/>
      <c r="O29" s="124"/>
      <c r="P29" s="124"/>
      <c r="Q29" s="97"/>
    </row>
    <row r="30" spans="2:17" ht="30" customHeight="1" thickBot="1">
      <c r="B30" s="8">
        <v>20</v>
      </c>
      <c r="C30" s="21" ph="1"/>
      <c r="D30" s="9"/>
      <c r="E30" s="13"/>
      <c r="F30" s="27"/>
      <c r="G30" s="127"/>
      <c r="H30" s="127" t="b">
        <f t="shared" si="1"/>
        <v>0</v>
      </c>
      <c r="I30" s="127" t="b">
        <f t="shared" si="2"/>
        <v>0</v>
      </c>
      <c r="J30" s="13"/>
      <c r="K30" s="13"/>
      <c r="L30" s="128"/>
      <c r="M30" s="13"/>
      <c r="N30" s="129"/>
      <c r="O30" s="130"/>
      <c r="P30" s="130"/>
      <c r="Q30" s="131"/>
    </row>
    <row r="31" spans="2:17" ht="15" customHeight="1">
      <c r="N31" s="148" t="s">
        <v>108</v>
      </c>
      <c r="O31" s="148"/>
      <c r="P31" s="148"/>
      <c r="Q31" s="148"/>
    </row>
    <row r="32" spans="2:17" ht="15" customHeight="1">
      <c r="N32" s="149"/>
      <c r="O32" s="149"/>
      <c r="P32" s="149"/>
      <c r="Q32" s="149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</sheetData>
  <mergeCells count="15">
    <mergeCell ref="N31:Q32"/>
    <mergeCell ref="B2:Q2"/>
    <mergeCell ref="B7:B8"/>
    <mergeCell ref="C7:C8"/>
    <mergeCell ref="D7:D8"/>
    <mergeCell ref="E7:E8"/>
    <mergeCell ref="H7:H8"/>
    <mergeCell ref="I7:I8"/>
    <mergeCell ref="J7:J8"/>
    <mergeCell ref="K7:K8"/>
    <mergeCell ref="L7:L8"/>
    <mergeCell ref="M7:M8"/>
    <mergeCell ref="N7:Q7"/>
    <mergeCell ref="P8:Q8"/>
    <mergeCell ref="N8:O8"/>
  </mergeCells>
  <phoneticPr fontId="1"/>
  <pageMargins left="0.70866141732283472" right="0.70866141732283472" top="0.74803149606299213" bottom="0.74803149606299213" header="0.31496062992125984" footer="0.31496062992125984"/>
  <pageSetup paperSize="8" scale="89" orientation="landscape" cellComments="asDisplayed" r:id="rId1"/>
  <rowBreaks count="1" manualBreakCount="1">
    <brk id="31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636"/>
  <sheetViews>
    <sheetView view="pageBreakPreview" topLeftCell="D13" zoomScaleNormal="100" zoomScaleSheetLayoutView="100" workbookViewId="0">
      <selection activeCell="D10" sqref="D10"/>
    </sheetView>
  </sheetViews>
  <sheetFormatPr defaultColWidth="9" defaultRowHeight="13.2"/>
  <cols>
    <col min="1" max="1" width="5.59765625" style="1" customWidth="1"/>
    <col min="2" max="2" width="3.59765625" style="2" customWidth="1"/>
    <col min="3" max="3" width="40.59765625" style="2" customWidth="1"/>
    <col min="4" max="4" width="40.59765625" style="1" customWidth="1"/>
    <col min="5" max="5" width="4.59765625" style="2" customWidth="1"/>
    <col min="6" max="6" width="16.59765625" style="1" customWidth="1"/>
    <col min="7" max="7" width="6.59765625" style="1" customWidth="1"/>
    <col min="8" max="8" width="4.59765625" style="1" hidden="1" customWidth="1"/>
    <col min="9" max="9" width="4.59765625" style="2" customWidth="1"/>
    <col min="10" max="10" width="4.59765625" style="2" hidden="1" customWidth="1"/>
    <col min="11" max="12" width="8.09765625" style="2" customWidth="1"/>
    <col min="13" max="15" width="9" style="2"/>
    <col min="16" max="16" width="8.59765625" style="2" hidden="1" customWidth="1"/>
    <col min="17" max="18" width="14.59765625" style="2" customWidth="1"/>
    <col min="19" max="20" width="8.59765625" style="2" customWidth="1"/>
    <col min="21" max="21" width="5.59765625" style="1" customWidth="1"/>
    <col min="22" max="16384" width="9" style="1"/>
  </cols>
  <sheetData>
    <row r="1" spans="2:20" ht="10.199999999999999" customHeight="1" thickBot="1">
      <c r="L1" s="88" t="s">
        <v>50</v>
      </c>
      <c r="M1" s="88"/>
      <c r="N1" s="243" t="s">
        <v>53</v>
      </c>
      <c r="O1" s="243"/>
      <c r="P1" s="243"/>
      <c r="Q1" s="243"/>
      <c r="R1" s="243"/>
    </row>
    <row r="2" spans="2:20" ht="30" customHeight="1">
      <c r="B2" s="10" t="s">
        <v>72</v>
      </c>
      <c r="L2" s="88"/>
      <c r="M2" s="88"/>
      <c r="N2" s="243"/>
      <c r="O2" s="243"/>
      <c r="P2" s="243"/>
      <c r="Q2" s="243"/>
      <c r="R2" s="243"/>
      <c r="S2" s="234" t="s">
        <v>29</v>
      </c>
      <c r="T2" s="235"/>
    </row>
    <row r="3" spans="2:20" ht="20.100000000000001" customHeight="1" thickBot="1">
      <c r="B3" s="3"/>
      <c r="I3" s="43"/>
      <c r="L3" s="89"/>
      <c r="M3" s="89"/>
      <c r="N3" s="244"/>
      <c r="O3" s="244"/>
      <c r="P3" s="244"/>
      <c r="Q3" s="244"/>
      <c r="R3" s="244"/>
      <c r="S3" s="236"/>
      <c r="T3" s="237"/>
    </row>
    <row r="4" spans="2:20" ht="15" customHeight="1">
      <c r="B4" s="133" t="s">
        <v>0</v>
      </c>
      <c r="C4" s="141" t="s">
        <v>32</v>
      </c>
      <c r="D4" s="135" t="s">
        <v>21</v>
      </c>
      <c r="E4" s="135" t="s">
        <v>1</v>
      </c>
      <c r="F4" s="92">
        <v>45386</v>
      </c>
      <c r="G4" s="28" t="s">
        <v>13</v>
      </c>
      <c r="H4" s="137" t="s">
        <v>6</v>
      </c>
      <c r="I4" s="135" t="s">
        <v>2</v>
      </c>
      <c r="J4" s="135" t="s">
        <v>3</v>
      </c>
      <c r="K4" s="225" t="s">
        <v>52</v>
      </c>
      <c r="L4" s="232"/>
      <c r="M4" s="226"/>
      <c r="N4" s="225" t="s">
        <v>30</v>
      </c>
      <c r="O4" s="226"/>
      <c r="P4" s="141" t="s">
        <v>12</v>
      </c>
      <c r="Q4" s="135" t="s">
        <v>23</v>
      </c>
      <c r="R4" s="135"/>
      <c r="S4" s="141" t="s">
        <v>51</v>
      </c>
      <c r="T4" s="241" t="s">
        <v>20</v>
      </c>
    </row>
    <row r="5" spans="2:20" ht="15" customHeight="1" thickBot="1">
      <c r="B5" s="134"/>
      <c r="C5" s="136"/>
      <c r="D5" s="136"/>
      <c r="E5" s="136"/>
      <c r="F5" s="29" t="s">
        <v>4</v>
      </c>
      <c r="G5" s="41" t="s">
        <v>5</v>
      </c>
      <c r="H5" s="138"/>
      <c r="I5" s="136"/>
      <c r="J5" s="136"/>
      <c r="K5" s="227"/>
      <c r="L5" s="233"/>
      <c r="M5" s="228"/>
      <c r="N5" s="227"/>
      <c r="O5" s="228"/>
      <c r="P5" s="142"/>
      <c r="Q5" s="29" t="s">
        <v>7</v>
      </c>
      <c r="R5" s="29" t="s">
        <v>8</v>
      </c>
      <c r="S5" s="142"/>
      <c r="T5" s="242"/>
    </row>
    <row r="6" spans="2:20" ht="45" customHeight="1" thickTop="1">
      <c r="B6" s="7" t="s">
        <v>9</v>
      </c>
      <c r="C6" s="19" t="s" ph="1">
        <v>14</v>
      </c>
      <c r="D6" s="5" t="s">
        <v>16</v>
      </c>
      <c r="E6" s="32" t="s">
        <v>31</v>
      </c>
      <c r="F6" s="24">
        <v>27508</v>
      </c>
      <c r="G6" s="14">
        <f>DATEDIF(F6,$F$4,"Ｙ")</f>
        <v>48</v>
      </c>
      <c r="H6" s="14" t="str">
        <f t="shared" ref="H6" si="0">IF(G6&gt;=60,"60",IF(G6&gt;=50,"50",IF(G6&gt;=40,"40",IF(G6&gt;=30,"30",IF(G6&gt;=20,"20",IF(G6&gt;=15,"15",IF(G6&gt;=10,"10")))))))</f>
        <v>40</v>
      </c>
      <c r="I6" s="31" t="s">
        <v>24</v>
      </c>
      <c r="J6" s="31" t="s">
        <v>25</v>
      </c>
      <c r="K6" s="238" t="s">
        <v>27</v>
      </c>
      <c r="L6" s="239"/>
      <c r="M6" s="240"/>
      <c r="N6" s="229" t="s">
        <v>28</v>
      </c>
      <c r="O6" s="230"/>
      <c r="P6" s="32" t="s">
        <v>26</v>
      </c>
      <c r="Q6" s="90" t="s">
        <v>55</v>
      </c>
      <c r="R6" s="33" t="s">
        <v>56</v>
      </c>
      <c r="S6" s="93" t="s">
        <v>25</v>
      </c>
      <c r="T6" s="34" t="s">
        <v>71</v>
      </c>
    </row>
    <row r="7" spans="2:20" ht="7.5" customHeight="1">
      <c r="B7" s="40"/>
      <c r="C7" s="39"/>
      <c r="D7" s="37"/>
      <c r="E7" s="35"/>
      <c r="F7" s="36"/>
      <c r="G7" s="37"/>
      <c r="H7" s="37"/>
      <c r="I7" s="35"/>
      <c r="J7" s="35"/>
      <c r="K7" s="231"/>
      <c r="L7" s="231"/>
      <c r="M7" s="231"/>
      <c r="N7" s="231"/>
      <c r="O7" s="231"/>
      <c r="P7" s="35"/>
      <c r="Q7" s="35"/>
      <c r="R7" s="35"/>
      <c r="S7" s="35"/>
      <c r="T7" s="38"/>
    </row>
    <row r="8" spans="2:20" ht="45" customHeight="1">
      <c r="B8" s="6">
        <v>1</v>
      </c>
      <c r="C8" s="19" ph="1"/>
      <c r="D8" s="4"/>
      <c r="E8" s="50" t="s">
        <v>31</v>
      </c>
      <c r="F8" s="26"/>
      <c r="G8" s="23"/>
      <c r="H8" s="23" t="b">
        <f t="shared" ref="H8:H22" si="1">IF(G8&gt;=60,"60",IF(G8&gt;=50,"50",IF(G8&gt;=40,"40",IF(G8&gt;=30,"30",IF(G8&gt;=20,"20",IF(G8&gt;=15,"15",IF(G8&gt;=10,"10")))))))</f>
        <v>0</v>
      </c>
      <c r="I8" s="31" t="s">
        <v>24</v>
      </c>
      <c r="J8" s="31" t="s">
        <v>25</v>
      </c>
      <c r="K8" s="220" t="s">
        <v>27</v>
      </c>
      <c r="L8" s="221"/>
      <c r="M8" s="222"/>
      <c r="N8" s="223" t="s">
        <v>28</v>
      </c>
      <c r="O8" s="224"/>
      <c r="P8" s="32" t="s">
        <v>26</v>
      </c>
      <c r="Q8" s="90" t="s">
        <v>55</v>
      </c>
      <c r="R8" s="33" t="s">
        <v>56</v>
      </c>
      <c r="S8" s="93" t="s">
        <v>25</v>
      </c>
      <c r="T8" s="34" t="s">
        <v>71</v>
      </c>
    </row>
    <row r="9" spans="2:20" ht="45" customHeight="1">
      <c r="B9" s="6">
        <v>2</v>
      </c>
      <c r="C9" s="19" ph="1"/>
      <c r="D9" s="4"/>
      <c r="E9" s="32" t="s">
        <v>31</v>
      </c>
      <c r="F9" s="26"/>
      <c r="G9" s="14"/>
      <c r="H9" s="14" t="b">
        <f t="shared" si="1"/>
        <v>0</v>
      </c>
      <c r="I9" s="49" t="s">
        <v>24</v>
      </c>
      <c r="J9" s="49" t="s">
        <v>25</v>
      </c>
      <c r="K9" s="220" t="s">
        <v>27</v>
      </c>
      <c r="L9" s="221"/>
      <c r="M9" s="222"/>
      <c r="N9" s="223" t="s">
        <v>28</v>
      </c>
      <c r="O9" s="224"/>
      <c r="P9" s="50" t="s">
        <v>26</v>
      </c>
      <c r="Q9" s="90" t="s">
        <v>57</v>
      </c>
      <c r="R9" s="33" t="s">
        <v>56</v>
      </c>
      <c r="S9" s="94" t="s">
        <v>25</v>
      </c>
      <c r="T9" s="34" t="s">
        <v>71</v>
      </c>
    </row>
    <row r="10" spans="2:20" ht="45" customHeight="1">
      <c r="B10" s="6">
        <v>3</v>
      </c>
      <c r="C10" s="19" ph="1"/>
      <c r="D10" s="4"/>
      <c r="E10" s="32" t="s">
        <v>31</v>
      </c>
      <c r="F10" s="26"/>
      <c r="G10" s="14"/>
      <c r="H10" s="14" t="b">
        <f t="shared" si="1"/>
        <v>0</v>
      </c>
      <c r="I10" s="31" t="s">
        <v>24</v>
      </c>
      <c r="J10" s="31" t="s">
        <v>25</v>
      </c>
      <c r="K10" s="220" t="s">
        <v>27</v>
      </c>
      <c r="L10" s="221"/>
      <c r="M10" s="222"/>
      <c r="N10" s="223" t="s">
        <v>28</v>
      </c>
      <c r="O10" s="224"/>
      <c r="P10" s="32" t="s">
        <v>26</v>
      </c>
      <c r="Q10" s="90" t="s">
        <v>58</v>
      </c>
      <c r="R10" s="33" t="s">
        <v>56</v>
      </c>
      <c r="S10" s="93" t="s">
        <v>25</v>
      </c>
      <c r="T10" s="34" t="s">
        <v>71</v>
      </c>
    </row>
    <row r="11" spans="2:20" ht="45" customHeight="1">
      <c r="B11" s="6">
        <v>4</v>
      </c>
      <c r="C11" s="19" ph="1"/>
      <c r="D11" s="4"/>
      <c r="E11" s="32" t="s">
        <v>31</v>
      </c>
      <c r="F11" s="26"/>
      <c r="G11" s="14"/>
      <c r="H11" s="14" t="b">
        <f t="shared" si="1"/>
        <v>0</v>
      </c>
      <c r="I11" s="31" t="s">
        <v>24</v>
      </c>
      <c r="J11" s="31" t="s">
        <v>25</v>
      </c>
      <c r="K11" s="220" t="s">
        <v>27</v>
      </c>
      <c r="L11" s="221"/>
      <c r="M11" s="222"/>
      <c r="N11" s="223" t="s">
        <v>28</v>
      </c>
      <c r="O11" s="224"/>
      <c r="P11" s="32" t="s">
        <v>26</v>
      </c>
      <c r="Q11" s="90" t="s">
        <v>59</v>
      </c>
      <c r="R11" s="33" t="s">
        <v>56</v>
      </c>
      <c r="S11" s="93" t="s">
        <v>25</v>
      </c>
      <c r="T11" s="34" t="s">
        <v>71</v>
      </c>
    </row>
    <row r="12" spans="2:20" ht="45" customHeight="1">
      <c r="B12" s="6">
        <v>5</v>
      </c>
      <c r="C12" s="19" ph="1"/>
      <c r="D12" s="4"/>
      <c r="E12" s="32" t="s">
        <v>31</v>
      </c>
      <c r="F12" s="26"/>
      <c r="G12" s="14"/>
      <c r="H12" s="14" t="b">
        <f t="shared" si="1"/>
        <v>0</v>
      </c>
      <c r="I12" s="31" t="s">
        <v>24</v>
      </c>
      <c r="J12" s="31" t="s">
        <v>25</v>
      </c>
      <c r="K12" s="220" t="s">
        <v>27</v>
      </c>
      <c r="L12" s="221"/>
      <c r="M12" s="222"/>
      <c r="N12" s="223" t="s">
        <v>28</v>
      </c>
      <c r="O12" s="224"/>
      <c r="P12" s="32" t="s">
        <v>26</v>
      </c>
      <c r="Q12" s="90" t="s">
        <v>60</v>
      </c>
      <c r="R12" s="33" t="s">
        <v>56</v>
      </c>
      <c r="S12" s="93" t="s">
        <v>25</v>
      </c>
      <c r="T12" s="34" t="s">
        <v>71</v>
      </c>
    </row>
    <row r="13" spans="2:20" ht="45" customHeight="1">
      <c r="B13" s="6">
        <v>6</v>
      </c>
      <c r="C13" s="19" ph="1"/>
      <c r="D13" s="4"/>
      <c r="E13" s="32" t="s">
        <v>31</v>
      </c>
      <c r="F13" s="26"/>
      <c r="G13" s="14"/>
      <c r="H13" s="14" t="b">
        <f t="shared" si="1"/>
        <v>0</v>
      </c>
      <c r="I13" s="31" t="s">
        <v>24</v>
      </c>
      <c r="J13" s="31" t="s">
        <v>25</v>
      </c>
      <c r="K13" s="220" t="s">
        <v>27</v>
      </c>
      <c r="L13" s="221"/>
      <c r="M13" s="222"/>
      <c r="N13" s="223" t="s">
        <v>28</v>
      </c>
      <c r="O13" s="224"/>
      <c r="P13" s="32" t="s">
        <v>26</v>
      </c>
      <c r="Q13" s="90" t="s">
        <v>61</v>
      </c>
      <c r="R13" s="33" t="s">
        <v>56</v>
      </c>
      <c r="S13" s="93" t="s">
        <v>25</v>
      </c>
      <c r="T13" s="34" t="s">
        <v>71</v>
      </c>
    </row>
    <row r="14" spans="2:20" ht="45" customHeight="1">
      <c r="B14" s="6">
        <v>7</v>
      </c>
      <c r="C14" s="19" ph="1"/>
      <c r="D14" s="4"/>
      <c r="E14" s="32" t="s">
        <v>31</v>
      </c>
      <c r="F14" s="26"/>
      <c r="G14" s="14"/>
      <c r="H14" s="14" t="b">
        <f t="shared" si="1"/>
        <v>0</v>
      </c>
      <c r="I14" s="31" t="s">
        <v>24</v>
      </c>
      <c r="J14" s="31" t="s">
        <v>25</v>
      </c>
      <c r="K14" s="220" t="s">
        <v>27</v>
      </c>
      <c r="L14" s="221"/>
      <c r="M14" s="222"/>
      <c r="N14" s="223" t="s">
        <v>28</v>
      </c>
      <c r="O14" s="224"/>
      <c r="P14" s="32" t="s">
        <v>26</v>
      </c>
      <c r="Q14" s="90" t="s">
        <v>62</v>
      </c>
      <c r="R14" s="33" t="s">
        <v>56</v>
      </c>
      <c r="S14" s="93" t="s">
        <v>25</v>
      </c>
      <c r="T14" s="34" t="s">
        <v>71</v>
      </c>
    </row>
    <row r="15" spans="2:20" ht="45" customHeight="1">
      <c r="B15" s="6">
        <v>8</v>
      </c>
      <c r="C15" s="19" ph="1"/>
      <c r="D15" s="4"/>
      <c r="E15" s="32" t="s">
        <v>31</v>
      </c>
      <c r="F15" s="26"/>
      <c r="G15" s="14"/>
      <c r="H15" s="14" t="b">
        <f t="shared" si="1"/>
        <v>0</v>
      </c>
      <c r="I15" s="31" t="s">
        <v>24</v>
      </c>
      <c r="J15" s="31" t="s">
        <v>25</v>
      </c>
      <c r="K15" s="220" t="s">
        <v>27</v>
      </c>
      <c r="L15" s="221"/>
      <c r="M15" s="222"/>
      <c r="N15" s="223" t="s">
        <v>28</v>
      </c>
      <c r="O15" s="224"/>
      <c r="P15" s="32" t="s">
        <v>26</v>
      </c>
      <c r="Q15" s="90" t="s">
        <v>63</v>
      </c>
      <c r="R15" s="33" t="s">
        <v>56</v>
      </c>
      <c r="S15" s="93" t="s">
        <v>25</v>
      </c>
      <c r="T15" s="34" t="s">
        <v>71</v>
      </c>
    </row>
    <row r="16" spans="2:20" ht="45" customHeight="1">
      <c r="B16" s="6">
        <v>9</v>
      </c>
      <c r="C16" s="19" ph="1"/>
      <c r="D16" s="4"/>
      <c r="E16" s="32" t="s">
        <v>31</v>
      </c>
      <c r="F16" s="26"/>
      <c r="G16" s="14"/>
      <c r="H16" s="14" t="b">
        <f t="shared" si="1"/>
        <v>0</v>
      </c>
      <c r="I16" s="31" t="s">
        <v>24</v>
      </c>
      <c r="J16" s="31" t="s">
        <v>25</v>
      </c>
      <c r="K16" s="220" t="s">
        <v>27</v>
      </c>
      <c r="L16" s="221"/>
      <c r="M16" s="222"/>
      <c r="N16" s="223" t="s">
        <v>28</v>
      </c>
      <c r="O16" s="224"/>
      <c r="P16" s="32" t="s">
        <v>26</v>
      </c>
      <c r="Q16" s="90" t="s">
        <v>64</v>
      </c>
      <c r="R16" s="33" t="s">
        <v>56</v>
      </c>
      <c r="S16" s="93" t="s">
        <v>25</v>
      </c>
      <c r="T16" s="34" t="s">
        <v>71</v>
      </c>
    </row>
    <row r="17" spans="2:20" ht="45" customHeight="1">
      <c r="B17" s="6">
        <v>10</v>
      </c>
      <c r="C17" s="19" ph="1"/>
      <c r="D17" s="4"/>
      <c r="E17" s="32" t="s">
        <v>31</v>
      </c>
      <c r="F17" s="26"/>
      <c r="G17" s="14"/>
      <c r="H17" s="14" t="b">
        <f t="shared" si="1"/>
        <v>0</v>
      </c>
      <c r="I17" s="31" t="s">
        <v>24</v>
      </c>
      <c r="J17" s="31" t="s">
        <v>25</v>
      </c>
      <c r="K17" s="220" t="s">
        <v>27</v>
      </c>
      <c r="L17" s="221"/>
      <c r="M17" s="222"/>
      <c r="N17" s="223" t="s">
        <v>28</v>
      </c>
      <c r="O17" s="224"/>
      <c r="P17" s="32" t="s">
        <v>26</v>
      </c>
      <c r="Q17" s="90" t="s">
        <v>65</v>
      </c>
      <c r="R17" s="33" t="s">
        <v>56</v>
      </c>
      <c r="S17" s="93" t="s">
        <v>25</v>
      </c>
      <c r="T17" s="34" t="s">
        <v>71</v>
      </c>
    </row>
    <row r="18" spans="2:20" ht="45" customHeight="1">
      <c r="B18" s="6">
        <v>11</v>
      </c>
      <c r="C18" s="19" ph="1"/>
      <c r="D18" s="4"/>
      <c r="E18" s="32" t="s">
        <v>31</v>
      </c>
      <c r="F18" s="26"/>
      <c r="G18" s="14"/>
      <c r="H18" s="14" t="b">
        <f t="shared" si="1"/>
        <v>0</v>
      </c>
      <c r="I18" s="31" t="s">
        <v>24</v>
      </c>
      <c r="J18" s="31" t="s">
        <v>25</v>
      </c>
      <c r="K18" s="220" t="s">
        <v>27</v>
      </c>
      <c r="L18" s="221"/>
      <c r="M18" s="222"/>
      <c r="N18" s="223" t="s">
        <v>28</v>
      </c>
      <c r="O18" s="224"/>
      <c r="P18" s="32" t="s">
        <v>26</v>
      </c>
      <c r="Q18" s="90" t="s">
        <v>66</v>
      </c>
      <c r="R18" s="33" t="s">
        <v>56</v>
      </c>
      <c r="S18" s="93" t="s">
        <v>25</v>
      </c>
      <c r="T18" s="34" t="s">
        <v>71</v>
      </c>
    </row>
    <row r="19" spans="2:20" ht="45" customHeight="1">
      <c r="B19" s="6">
        <v>12</v>
      </c>
      <c r="C19" s="19" ph="1"/>
      <c r="D19" s="4"/>
      <c r="E19" s="32" t="s">
        <v>31</v>
      </c>
      <c r="F19" s="26"/>
      <c r="G19" s="14"/>
      <c r="H19" s="14" t="b">
        <f t="shared" si="1"/>
        <v>0</v>
      </c>
      <c r="I19" s="31" t="s">
        <v>24</v>
      </c>
      <c r="J19" s="31" t="s">
        <v>25</v>
      </c>
      <c r="K19" s="220" t="s">
        <v>27</v>
      </c>
      <c r="L19" s="221"/>
      <c r="M19" s="222"/>
      <c r="N19" s="223" t="s">
        <v>28</v>
      </c>
      <c r="O19" s="224"/>
      <c r="P19" s="32" t="s">
        <v>26</v>
      </c>
      <c r="Q19" s="90" t="s">
        <v>67</v>
      </c>
      <c r="R19" s="33" t="s">
        <v>56</v>
      </c>
      <c r="S19" s="93" t="s">
        <v>25</v>
      </c>
      <c r="T19" s="34" t="s">
        <v>71</v>
      </c>
    </row>
    <row r="20" spans="2:20" ht="45" customHeight="1">
      <c r="B20" s="6">
        <v>13</v>
      </c>
      <c r="C20" s="19" ph="1"/>
      <c r="D20" s="4"/>
      <c r="E20" s="32" t="s">
        <v>31</v>
      </c>
      <c r="F20" s="26"/>
      <c r="G20" s="14"/>
      <c r="H20" s="14" t="b">
        <f t="shared" si="1"/>
        <v>0</v>
      </c>
      <c r="I20" s="31" t="s">
        <v>24</v>
      </c>
      <c r="J20" s="31" t="s">
        <v>25</v>
      </c>
      <c r="K20" s="220" t="s">
        <v>27</v>
      </c>
      <c r="L20" s="221"/>
      <c r="M20" s="222"/>
      <c r="N20" s="223" t="s">
        <v>28</v>
      </c>
      <c r="O20" s="224"/>
      <c r="P20" s="32" t="s">
        <v>26</v>
      </c>
      <c r="Q20" s="90" t="s">
        <v>68</v>
      </c>
      <c r="R20" s="33" t="s">
        <v>56</v>
      </c>
      <c r="S20" s="93" t="s">
        <v>25</v>
      </c>
      <c r="T20" s="34" t="s">
        <v>71</v>
      </c>
    </row>
    <row r="21" spans="2:20" ht="45" customHeight="1">
      <c r="B21" s="6">
        <v>14</v>
      </c>
      <c r="C21" s="19" ph="1"/>
      <c r="D21" s="4"/>
      <c r="E21" s="32" t="s">
        <v>31</v>
      </c>
      <c r="F21" s="26"/>
      <c r="G21" s="14"/>
      <c r="H21" s="14" t="b">
        <f t="shared" si="1"/>
        <v>0</v>
      </c>
      <c r="I21" s="31" t="s">
        <v>24</v>
      </c>
      <c r="J21" s="31" t="s">
        <v>25</v>
      </c>
      <c r="K21" s="220" t="s">
        <v>27</v>
      </c>
      <c r="L21" s="221"/>
      <c r="M21" s="222"/>
      <c r="N21" s="223" t="s">
        <v>28</v>
      </c>
      <c r="O21" s="224"/>
      <c r="P21" s="32" t="s">
        <v>26</v>
      </c>
      <c r="Q21" s="90" t="s">
        <v>69</v>
      </c>
      <c r="R21" s="33" t="s">
        <v>56</v>
      </c>
      <c r="S21" s="93" t="s">
        <v>25</v>
      </c>
      <c r="T21" s="34" t="s">
        <v>71</v>
      </c>
    </row>
    <row r="22" spans="2:20" ht="45" customHeight="1" thickBot="1">
      <c r="B22" s="8">
        <v>15</v>
      </c>
      <c r="C22" s="21" ph="1"/>
      <c r="D22" s="9"/>
      <c r="E22" s="52" t="s">
        <v>31</v>
      </c>
      <c r="F22" s="27"/>
      <c r="G22" s="42"/>
      <c r="H22" s="42" t="b">
        <f t="shared" si="1"/>
        <v>0</v>
      </c>
      <c r="I22" s="51" t="s">
        <v>24</v>
      </c>
      <c r="J22" s="51" t="s">
        <v>25</v>
      </c>
      <c r="K22" s="215" t="s">
        <v>27</v>
      </c>
      <c r="L22" s="216"/>
      <c r="M22" s="217"/>
      <c r="N22" s="218" t="s">
        <v>28</v>
      </c>
      <c r="O22" s="219"/>
      <c r="P22" s="52" t="s">
        <v>26</v>
      </c>
      <c r="Q22" s="90" t="s">
        <v>70</v>
      </c>
      <c r="R22" s="33" t="s">
        <v>56</v>
      </c>
      <c r="S22" s="95" t="s">
        <v>25</v>
      </c>
      <c r="T22" s="34" t="s">
        <v>71</v>
      </c>
    </row>
    <row r="23" spans="2:20" ht="9.9" customHeight="1">
      <c r="C23" s="22" ph="1"/>
      <c r="F23" s="45"/>
      <c r="G23" s="46"/>
      <c r="H23" s="46"/>
      <c r="I23" s="44"/>
      <c r="J23" s="44"/>
      <c r="K23" s="47"/>
      <c r="L23" s="47"/>
      <c r="M23" s="47"/>
      <c r="N23" s="44"/>
      <c r="O23" s="44"/>
      <c r="P23" s="44"/>
      <c r="Q23" s="48"/>
      <c r="R23" s="44"/>
      <c r="S23" s="48"/>
      <c r="T23" s="44"/>
    </row>
    <row r="24" spans="2:20" ht="15" customHeight="1"/>
    <row r="25" spans="2:20" ht="15" customHeight="1"/>
    <row r="26" spans="2:20" ht="15" customHeight="1"/>
    <row r="27" spans="2:20" ht="15" customHeight="1"/>
    <row r="28" spans="2:20" ht="15" customHeight="1"/>
    <row r="29" spans="2:20" ht="15" customHeight="1"/>
    <row r="30" spans="2:20" ht="15" customHeight="1"/>
    <row r="31" spans="2:20" ht="15" customHeight="1"/>
    <row r="32" spans="2:2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</sheetData>
  <mergeCells count="49">
    <mergeCell ref="K13:M13"/>
    <mergeCell ref="N1:R3"/>
    <mergeCell ref="K16:M16"/>
    <mergeCell ref="N16:O16"/>
    <mergeCell ref="K17:M17"/>
    <mergeCell ref="N17:O17"/>
    <mergeCell ref="N13:O13"/>
    <mergeCell ref="K14:M14"/>
    <mergeCell ref="N14:O14"/>
    <mergeCell ref="K15:M15"/>
    <mergeCell ref="N15:O15"/>
    <mergeCell ref="S2:T3"/>
    <mergeCell ref="K11:M11"/>
    <mergeCell ref="N11:O11"/>
    <mergeCell ref="K12:M12"/>
    <mergeCell ref="N12:O12"/>
    <mergeCell ref="K6:M6"/>
    <mergeCell ref="K8:M8"/>
    <mergeCell ref="N8:O8"/>
    <mergeCell ref="K9:M9"/>
    <mergeCell ref="N9:O9"/>
    <mergeCell ref="K10:M10"/>
    <mergeCell ref="N10:O10"/>
    <mergeCell ref="T4:T5"/>
    <mergeCell ref="P4:P5"/>
    <mergeCell ref="Q4:R4"/>
    <mergeCell ref="S4:S5"/>
    <mergeCell ref="K22:M22"/>
    <mergeCell ref="N22:O22"/>
    <mergeCell ref="K19:M19"/>
    <mergeCell ref="N19:O19"/>
    <mergeCell ref="J4:J5"/>
    <mergeCell ref="N4:O5"/>
    <mergeCell ref="N6:O6"/>
    <mergeCell ref="K7:M7"/>
    <mergeCell ref="N7:O7"/>
    <mergeCell ref="N20:O20"/>
    <mergeCell ref="K21:M21"/>
    <mergeCell ref="N21:O21"/>
    <mergeCell ref="K4:M5"/>
    <mergeCell ref="K18:M18"/>
    <mergeCell ref="N18:O18"/>
    <mergeCell ref="K20:M20"/>
    <mergeCell ref="I4:I5"/>
    <mergeCell ref="B4:B5"/>
    <mergeCell ref="C4:C5"/>
    <mergeCell ref="E4:E5"/>
    <mergeCell ref="H4:H5"/>
    <mergeCell ref="D4:D5"/>
  </mergeCells>
  <phoneticPr fontId="1"/>
  <pageMargins left="0.23622047244094491" right="0.23622047244094491" top="0.74803149606299213" bottom="0.74803149606299213" header="0.31496062992125984" footer="0.31496062992125984"/>
  <pageSetup paperSize="8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申込署</vt:lpstr>
      <vt:lpstr>メール送信用</vt:lpstr>
      <vt:lpstr>手書き</vt:lpstr>
      <vt:lpstr>手書き用</vt:lpstr>
      <vt:lpstr>手書き!Print_Area</vt:lpstr>
      <vt:lpstr>手書き用!Print_Area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</dc:creator>
  <cp:lastModifiedBy>NOZOMI-001</cp:lastModifiedBy>
  <cp:lastPrinted>2026-02-06T04:19:58Z</cp:lastPrinted>
  <dcterms:created xsi:type="dcterms:W3CDTF">2019-03-16T02:01:20Z</dcterms:created>
  <dcterms:modified xsi:type="dcterms:W3CDTF">2026-02-06T04:20:12Z</dcterms:modified>
</cp:coreProperties>
</file>